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Feuil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I48" i="1"/>
  <c r="AI47"/>
  <c r="AI46"/>
  <c r="AI45"/>
  <c r="AH44"/>
  <c r="AI44" s="1"/>
  <c r="AH43"/>
  <c r="AI43" s="1"/>
  <c r="AH42"/>
  <c r="AI42" s="1"/>
  <c r="AH41"/>
  <c r="AI41" s="1"/>
  <c r="AH40"/>
  <c r="AI40" s="1"/>
  <c r="AH39"/>
  <c r="AI39" s="1"/>
  <c r="AH38"/>
  <c r="AI38" s="1"/>
  <c r="AH29"/>
  <c r="AI29" s="1"/>
  <c r="AH23"/>
  <c r="AI23" s="1"/>
  <c r="AH6"/>
  <c r="AI6" s="1"/>
  <c r="AH8"/>
  <c r="AI8" s="1"/>
  <c r="AH19"/>
  <c r="AI19" s="1"/>
  <c r="AH34"/>
  <c r="AI34" s="1"/>
  <c r="AH17"/>
  <c r="AI17" s="1"/>
  <c r="AH7"/>
  <c r="AI7" s="1"/>
  <c r="AH5"/>
  <c r="AI5" s="1"/>
  <c r="AH26"/>
  <c r="AI26" s="1"/>
  <c r="AH21"/>
  <c r="AI21" s="1"/>
  <c r="AH25"/>
  <c r="AI25" s="1"/>
  <c r="AH13"/>
  <c r="AI13" s="1"/>
  <c r="AH27"/>
  <c r="AI27" s="1"/>
  <c r="AH35"/>
  <c r="AI35" s="1"/>
  <c r="AH12"/>
  <c r="AI12" s="1"/>
  <c r="AH16"/>
  <c r="AI16" s="1"/>
  <c r="AH14"/>
  <c r="AI14" s="1"/>
  <c r="AH9"/>
  <c r="AI9" s="1"/>
  <c r="AH10"/>
  <c r="AI10" s="1"/>
  <c r="AH33"/>
  <c r="AI33" s="1"/>
  <c r="AH28"/>
  <c r="AI28" s="1"/>
  <c r="AH32"/>
  <c r="AI32" s="1"/>
  <c r="AH37"/>
  <c r="AI37" s="1"/>
  <c r="AH36"/>
  <c r="AI36" s="1"/>
  <c r="AH15"/>
  <c r="AI15" s="1"/>
  <c r="AH18"/>
  <c r="AI18" s="1"/>
  <c r="AH11"/>
  <c r="AI11" s="1"/>
  <c r="AH31"/>
  <c r="AI31" s="1"/>
  <c r="AH22"/>
  <c r="AI22" s="1"/>
  <c r="AH30"/>
  <c r="AI30" s="1"/>
  <c r="AH24"/>
  <c r="AI24" s="1"/>
  <c r="AH20"/>
  <c r="AI20" s="1"/>
  <c r="AB24"/>
  <c r="AC24" s="1"/>
  <c r="AB30"/>
  <c r="AC30" s="1"/>
  <c r="AB22"/>
  <c r="AC22" s="1"/>
  <c r="AB31"/>
  <c r="AC31" s="1"/>
  <c r="AB11"/>
  <c r="AC11" s="1"/>
  <c r="AB18"/>
  <c r="AC18" s="1"/>
  <c r="AB15"/>
  <c r="AC15" s="1"/>
  <c r="AB36"/>
  <c r="AC36" s="1"/>
  <c r="AB37"/>
  <c r="AC37" s="1"/>
  <c r="AB32"/>
  <c r="AC32" s="1"/>
  <c r="AB28"/>
  <c r="AC28" s="1"/>
  <c r="AB33"/>
  <c r="AC33" s="1"/>
  <c r="AB10"/>
  <c r="AC10" s="1"/>
  <c r="AB9"/>
  <c r="AC9" s="1"/>
  <c r="AB14"/>
  <c r="AC14" s="1"/>
  <c r="AB16"/>
  <c r="AC16" s="1"/>
  <c r="AB12"/>
  <c r="AC12" s="1"/>
  <c r="AB35"/>
  <c r="AC35" s="1"/>
  <c r="AB27"/>
  <c r="AC27" s="1"/>
  <c r="AB13"/>
  <c r="AC13" s="1"/>
  <c r="AB25"/>
  <c r="AC25" s="1"/>
  <c r="AB21"/>
  <c r="AC21" s="1"/>
  <c r="AB26"/>
  <c r="AC26" s="1"/>
  <c r="AB5"/>
  <c r="AC5" s="1"/>
  <c r="AB7"/>
  <c r="AC7" s="1"/>
  <c r="AB17"/>
  <c r="AC17" s="1"/>
  <c r="AB34"/>
  <c r="AC34" s="1"/>
  <c r="AB19"/>
  <c r="AC19" s="1"/>
  <c r="AB8"/>
  <c r="AC8" s="1"/>
  <c r="AB6"/>
  <c r="AC6" s="1"/>
  <c r="AB23"/>
  <c r="AC23" s="1"/>
  <c r="AB29"/>
  <c r="AC29" s="1"/>
  <c r="AB38"/>
  <c r="AC38" s="1"/>
  <c r="AB39"/>
  <c r="AC39" s="1"/>
  <c r="AB40"/>
  <c r="AC40" s="1"/>
  <c r="AB41"/>
  <c r="AC41" s="1"/>
  <c r="AB42"/>
  <c r="AC42" s="1"/>
  <c r="AB43"/>
  <c r="AC43" s="1"/>
  <c r="AB44"/>
  <c r="AC44" s="1"/>
  <c r="AB20"/>
  <c r="AC20" s="1"/>
  <c r="V24"/>
  <c r="W24" s="1"/>
  <c r="V30"/>
  <c r="W30" s="1"/>
  <c r="V22"/>
  <c r="W22" s="1"/>
  <c r="V31"/>
  <c r="W31" s="1"/>
  <c r="V11"/>
  <c r="W11" s="1"/>
  <c r="V18"/>
  <c r="W18" s="1"/>
  <c r="V15"/>
  <c r="W15" s="1"/>
  <c r="V36"/>
  <c r="W36" s="1"/>
  <c r="V37"/>
  <c r="W37" s="1"/>
  <c r="V32"/>
  <c r="W32" s="1"/>
  <c r="V28"/>
  <c r="W28" s="1"/>
  <c r="V33"/>
  <c r="W33" s="1"/>
  <c r="V10"/>
  <c r="W10" s="1"/>
  <c r="V9"/>
  <c r="W9" s="1"/>
  <c r="V14"/>
  <c r="W14" s="1"/>
  <c r="V16"/>
  <c r="W16" s="1"/>
  <c r="V12"/>
  <c r="W12" s="1"/>
  <c r="V35"/>
  <c r="W35" s="1"/>
  <c r="V27"/>
  <c r="W27" s="1"/>
  <c r="V13"/>
  <c r="W13" s="1"/>
  <c r="V25"/>
  <c r="W25" s="1"/>
  <c r="V21"/>
  <c r="W21" s="1"/>
  <c r="V26"/>
  <c r="W26" s="1"/>
  <c r="V5"/>
  <c r="W5" s="1"/>
  <c r="V7"/>
  <c r="W7" s="1"/>
  <c r="V17"/>
  <c r="W17" s="1"/>
  <c r="V34"/>
  <c r="W34" s="1"/>
  <c r="V19"/>
  <c r="W19" s="1"/>
  <c r="V8"/>
  <c r="W8" s="1"/>
  <c r="V6"/>
  <c r="W6" s="1"/>
  <c r="V23"/>
  <c r="W23" s="1"/>
  <c r="V29"/>
  <c r="W29" s="1"/>
  <c r="V38"/>
  <c r="W38" s="1"/>
  <c r="V39"/>
  <c r="W39" s="1"/>
  <c r="V40"/>
  <c r="W40" s="1"/>
  <c r="V41"/>
  <c r="W41" s="1"/>
  <c r="V42"/>
  <c r="W42" s="1"/>
  <c r="V43"/>
  <c r="W43" s="1"/>
  <c r="V44"/>
  <c r="W44" s="1"/>
  <c r="V20"/>
  <c r="W20" s="1"/>
  <c r="P24"/>
  <c r="Q24" s="1"/>
  <c r="P30"/>
  <c r="Q30" s="1"/>
  <c r="P22"/>
  <c r="Q22" s="1"/>
  <c r="P31"/>
  <c r="Q31" s="1"/>
  <c r="P11"/>
  <c r="Q11" s="1"/>
  <c r="P18"/>
  <c r="Q18" s="1"/>
  <c r="P15"/>
  <c r="Q15" s="1"/>
  <c r="P36"/>
  <c r="Q36" s="1"/>
  <c r="P37"/>
  <c r="Q37" s="1"/>
  <c r="P32"/>
  <c r="Q32" s="1"/>
  <c r="P28"/>
  <c r="Q28" s="1"/>
  <c r="P33"/>
  <c r="Q33" s="1"/>
  <c r="P10"/>
  <c r="Q10" s="1"/>
  <c r="P9"/>
  <c r="Q9" s="1"/>
  <c r="P14"/>
  <c r="Q14" s="1"/>
  <c r="P16"/>
  <c r="Q16" s="1"/>
  <c r="P12"/>
  <c r="Q12" s="1"/>
  <c r="P35"/>
  <c r="Q35" s="1"/>
  <c r="P27"/>
  <c r="Q27" s="1"/>
  <c r="P13"/>
  <c r="Q13" s="1"/>
  <c r="P25"/>
  <c r="Q25" s="1"/>
  <c r="P21"/>
  <c r="Q21" s="1"/>
  <c r="P26"/>
  <c r="Q26" s="1"/>
  <c r="P5"/>
  <c r="Q5" s="1"/>
  <c r="P7"/>
  <c r="Q7" s="1"/>
  <c r="P17"/>
  <c r="Q17" s="1"/>
  <c r="P34"/>
  <c r="Q34" s="1"/>
  <c r="P19"/>
  <c r="Q19" s="1"/>
  <c r="P8"/>
  <c r="Q8" s="1"/>
  <c r="P6"/>
  <c r="Q6" s="1"/>
  <c r="P23"/>
  <c r="Q23" s="1"/>
  <c r="P29"/>
  <c r="Q29" s="1"/>
  <c r="P38"/>
  <c r="Q38" s="1"/>
  <c r="P39"/>
  <c r="Q39" s="1"/>
  <c r="P40"/>
  <c r="Q40" s="1"/>
  <c r="P41"/>
  <c r="Q41" s="1"/>
  <c r="P42"/>
  <c r="Q42" s="1"/>
  <c r="P43"/>
  <c r="Q43" s="1"/>
  <c r="P44"/>
  <c r="Q44" s="1"/>
  <c r="P20"/>
  <c r="Q20" s="1"/>
  <c r="J24"/>
  <c r="K24" s="1"/>
  <c r="J30"/>
  <c r="K30" s="1"/>
  <c r="J22"/>
  <c r="K22" s="1"/>
  <c r="J31"/>
  <c r="K31" s="1"/>
  <c r="J11"/>
  <c r="K11" s="1"/>
  <c r="J18"/>
  <c r="K18" s="1"/>
  <c r="J15"/>
  <c r="K15" s="1"/>
  <c r="J36"/>
  <c r="K36" s="1"/>
  <c r="J37"/>
  <c r="K37" s="1"/>
  <c r="J32"/>
  <c r="K32" s="1"/>
  <c r="J28"/>
  <c r="K28" s="1"/>
  <c r="J33"/>
  <c r="K33" s="1"/>
  <c r="J10"/>
  <c r="K10" s="1"/>
  <c r="J9"/>
  <c r="K9" s="1"/>
  <c r="J14"/>
  <c r="K14" s="1"/>
  <c r="J16"/>
  <c r="K16" s="1"/>
  <c r="J12"/>
  <c r="K12" s="1"/>
  <c r="J35"/>
  <c r="K35" s="1"/>
  <c r="J27"/>
  <c r="K27" s="1"/>
  <c r="J13"/>
  <c r="K13" s="1"/>
  <c r="J25"/>
  <c r="K25" s="1"/>
  <c r="J21"/>
  <c r="K21" s="1"/>
  <c r="J26"/>
  <c r="K26" s="1"/>
  <c r="J5"/>
  <c r="K5" s="1"/>
  <c r="J7"/>
  <c r="K7" s="1"/>
  <c r="J17"/>
  <c r="K17" s="1"/>
  <c r="J34"/>
  <c r="K34" s="1"/>
  <c r="J19"/>
  <c r="K19" s="1"/>
  <c r="AJ19" s="1"/>
  <c r="J8"/>
  <c r="K8" s="1"/>
  <c r="J6"/>
  <c r="K6" s="1"/>
  <c r="J23"/>
  <c r="K23" s="1"/>
  <c r="J29"/>
  <c r="K29" s="1"/>
  <c r="J38"/>
  <c r="K38" s="1"/>
  <c r="J39"/>
  <c r="K39" s="1"/>
  <c r="J40"/>
  <c r="K40" s="1"/>
  <c r="AJ40" s="1"/>
  <c r="J41"/>
  <c r="K41" s="1"/>
  <c r="AJ41" s="1"/>
  <c r="J42"/>
  <c r="K42" s="1"/>
  <c r="J43"/>
  <c r="K43" s="1"/>
  <c r="J44"/>
  <c r="K44" s="1"/>
  <c r="AJ44" s="1"/>
  <c r="J20"/>
  <c r="K20" s="1"/>
  <c r="AC48"/>
  <c r="AC47"/>
  <c r="AC46"/>
  <c r="AC45"/>
  <c r="W48"/>
  <c r="W47"/>
  <c r="W46"/>
  <c r="W45"/>
  <c r="Q48"/>
  <c r="Q47"/>
  <c r="Q46"/>
  <c r="Q45"/>
  <c r="K45"/>
  <c r="AJ45" s="1"/>
  <c r="K46"/>
  <c r="K47"/>
  <c r="AJ47" s="1"/>
  <c r="K48"/>
  <c r="AJ34" l="1"/>
  <c r="AJ48"/>
  <c r="AJ46"/>
  <c r="AJ43"/>
  <c r="AJ39"/>
  <c r="AJ42"/>
  <c r="AJ38"/>
  <c r="AJ23"/>
  <c r="AJ31"/>
  <c r="AJ37"/>
  <c r="AJ33"/>
  <c r="AJ35"/>
  <c r="AJ30"/>
  <c r="AJ27"/>
  <c r="AJ36"/>
  <c r="AJ12"/>
  <c r="AJ32"/>
  <c r="AJ29"/>
  <c r="AJ21"/>
  <c r="AJ17"/>
  <c r="AJ26"/>
  <c r="AJ25"/>
  <c r="AJ28"/>
  <c r="AJ18"/>
  <c r="AJ22"/>
  <c r="AJ16"/>
  <c r="AJ15"/>
  <c r="AJ10"/>
  <c r="AJ13"/>
  <c r="AJ9"/>
  <c r="AJ11"/>
  <c r="AJ7"/>
  <c r="AJ14"/>
  <c r="AJ8"/>
  <c r="AJ6"/>
  <c r="AJ5"/>
  <c r="AJ20"/>
  <c r="AJ24"/>
</calcChain>
</file>

<file path=xl/sharedStrings.xml><?xml version="1.0" encoding="utf-8"?>
<sst xmlns="http://schemas.openxmlformats.org/spreadsheetml/2006/main" count="138" uniqueCount="100">
  <si>
    <t>Classement</t>
  </si>
  <si>
    <t>N°</t>
  </si>
  <si>
    <t>Nom</t>
  </si>
  <si>
    <t>Club</t>
  </si>
  <si>
    <t>Manche 1</t>
  </si>
  <si>
    <t>Manche 2</t>
  </si>
  <si>
    <t>Manche 3</t>
  </si>
  <si>
    <t>Manche 4</t>
  </si>
  <si>
    <t>Général</t>
  </si>
  <si>
    <t>Douvrin</t>
  </si>
  <si>
    <t>Ostricourt</t>
  </si>
  <si>
    <t>Abbeville</t>
  </si>
  <si>
    <t>Catégorie</t>
  </si>
  <si>
    <t>Points</t>
  </si>
  <si>
    <t>METROPOLE</t>
  </si>
  <si>
    <t>RACB</t>
  </si>
  <si>
    <t>DOUVRIN</t>
  </si>
  <si>
    <t>SOISSONS</t>
  </si>
  <si>
    <t>ABBEVILLE</t>
  </si>
  <si>
    <t>Total</t>
  </si>
  <si>
    <t>x2</t>
  </si>
  <si>
    <t>F1</t>
  </si>
  <si>
    <t>x1</t>
  </si>
  <si>
    <t>SM1</t>
  </si>
  <si>
    <t>Anneville</t>
  </si>
  <si>
    <t>SM2</t>
  </si>
  <si>
    <t>F2</t>
  </si>
  <si>
    <t>x1,5</t>
  </si>
  <si>
    <t>BERNOLET</t>
  </si>
  <si>
    <t>SENET</t>
  </si>
  <si>
    <t>BAILLY</t>
  </si>
  <si>
    <t>DELAIRE</t>
  </si>
  <si>
    <t>SALON</t>
  </si>
  <si>
    <t>BOULET</t>
  </si>
  <si>
    <t>ROSIER</t>
  </si>
  <si>
    <t>VAN MEYEL</t>
  </si>
  <si>
    <t xml:space="preserve">DAMEZ </t>
  </si>
  <si>
    <t xml:space="preserve">KELYAN </t>
  </si>
  <si>
    <t>DUBOSQUEILLE</t>
  </si>
  <si>
    <t>DECAMPS</t>
  </si>
  <si>
    <t>DELATTRE</t>
  </si>
  <si>
    <t>DUCA</t>
  </si>
  <si>
    <t>VAN MOERKERKE</t>
  </si>
  <si>
    <t>SALLIER</t>
  </si>
  <si>
    <t>JESTIN</t>
  </si>
  <si>
    <t>VERBEEK</t>
  </si>
  <si>
    <t>FERREIRA</t>
  </si>
  <si>
    <t>GODART</t>
  </si>
  <si>
    <t>LEMOINE</t>
  </si>
  <si>
    <t>REDJAL</t>
  </si>
  <si>
    <t>VAN HAECKE</t>
  </si>
  <si>
    <t xml:space="preserve">TYTARENKO </t>
  </si>
  <si>
    <t>PERIGNY</t>
  </si>
  <si>
    <t>MELONI</t>
  </si>
  <si>
    <t>LEBOURDAIS-PETIT</t>
  </si>
  <si>
    <t>TESTELIN</t>
  </si>
  <si>
    <t>PRUVOST</t>
  </si>
  <si>
    <t>DEVOS</t>
  </si>
  <si>
    <t>LELAURE</t>
  </si>
  <si>
    <t>FLAMENT</t>
  </si>
  <si>
    <t>KIECKEN</t>
  </si>
  <si>
    <t>Ernesto</t>
  </si>
  <si>
    <t>Vitalys</t>
  </si>
  <si>
    <t>Eloise</t>
  </si>
  <si>
    <t>Augustin</t>
  </si>
  <si>
    <t>Lilian</t>
  </si>
  <si>
    <t>Clement</t>
  </si>
  <si>
    <t>Zoé</t>
  </si>
  <si>
    <t>Vion</t>
  </si>
  <si>
    <t>maxime</t>
  </si>
  <si>
    <t>alessandro</t>
  </si>
  <si>
    <t xml:space="preserve">Raphaël </t>
  </si>
  <si>
    <t>Kenneth</t>
  </si>
  <si>
    <t>Nathan</t>
  </si>
  <si>
    <t>Titouan</t>
  </si>
  <si>
    <t>Saphyr</t>
  </si>
  <si>
    <t>LIAM</t>
  </si>
  <si>
    <t xml:space="preserve">Kyryl </t>
  </si>
  <si>
    <t>Simon</t>
  </si>
  <si>
    <t>Alexandre</t>
  </si>
  <si>
    <t>matthias</t>
  </si>
  <si>
    <t>jeremy</t>
  </si>
  <si>
    <t>GRAVELINES</t>
  </si>
  <si>
    <t>ARRAS KARTING</t>
  </si>
  <si>
    <t>SAINT QUENTIN</t>
  </si>
  <si>
    <t>SCUDERIA BERCK</t>
  </si>
  <si>
    <t>HAINAUT</t>
  </si>
  <si>
    <t>SENIOR</t>
  </si>
  <si>
    <t>Geoffrey</t>
  </si>
  <si>
    <t>SM= points attribués sur cumul Qualif1 + Qualif2 + Super manche</t>
  </si>
  <si>
    <t>F     = points attribués sur finale</t>
  </si>
  <si>
    <t>Nils</t>
  </si>
  <si>
    <t>Mathys</t>
  </si>
  <si>
    <t>Pierre</t>
  </si>
  <si>
    <t>Jules</t>
  </si>
  <si>
    <t>Timéo</t>
  </si>
  <si>
    <t>Johan</t>
  </si>
  <si>
    <t>Arne</t>
  </si>
  <si>
    <t>Théo</t>
  </si>
  <si>
    <t>Gabriel</t>
  </si>
</sst>
</file>

<file path=xl/styles.xml><?xml version="1.0" encoding="utf-8"?>
<styleSheet xmlns="http://schemas.openxmlformats.org/spreadsheetml/2006/main">
  <fonts count="16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ahoma"/>
      <family val="2"/>
      <charset val="1"/>
    </font>
    <font>
      <b/>
      <sz val="11"/>
      <name val="Tahoma"/>
      <family val="2"/>
      <charset val="1"/>
    </font>
    <font>
      <sz val="8"/>
      <name val="Tahoma"/>
      <family val="2"/>
      <charset val="1"/>
    </font>
    <font>
      <sz val="11"/>
      <name val="Calibri"/>
      <family val="2"/>
      <charset val="1"/>
    </font>
    <font>
      <sz val="12"/>
      <color rgb="FF7030A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2"/>
      <name val="Calibri"/>
      <family val="2"/>
      <charset val="1"/>
    </font>
    <font>
      <sz val="10"/>
      <name val="Arial"/>
      <family val="2"/>
    </font>
    <font>
      <sz val="9"/>
      <name val="Calibri"/>
      <family val="2"/>
      <charset val="1"/>
    </font>
    <font>
      <sz val="9"/>
      <color rgb="FF000000"/>
      <name val="Calibri"/>
      <family val="2"/>
      <charset val="1"/>
    </font>
    <font>
      <sz val="9"/>
      <color theme="1"/>
      <name val="Calibri"/>
      <family val="2"/>
      <scheme val="minor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1" fillId="0" borderId="0"/>
  </cellStyleXfs>
  <cellXfs count="57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/>
    <xf numFmtId="0" fontId="7" fillId="2" borderId="0" xfId="0" applyFont="1" applyFill="1"/>
    <xf numFmtId="0" fontId="5" fillId="0" borderId="0" xfId="0" applyFont="1"/>
    <xf numFmtId="0" fontId="7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3" borderId="0" xfId="0" applyFont="1" applyFill="1"/>
    <xf numFmtId="0" fontId="0" fillId="3" borderId="0" xfId="0" applyFill="1"/>
    <xf numFmtId="0" fontId="3" fillId="0" borderId="0" xfId="1" applyNumberFormat="1" applyFont="1" applyFill="1" applyBorder="1" applyAlignment="1" applyProtection="1">
      <alignment horizontal="center" vertical="top"/>
    </xf>
    <xf numFmtId="0" fontId="11" fillId="0" borderId="0" xfId="1" applyFont="1" applyBorder="1" applyAlignment="1">
      <alignment horizontal="center"/>
    </xf>
    <xf numFmtId="0" fontId="11" fillId="0" borderId="0" xfId="1" applyNumberFormat="1" applyFont="1" applyFill="1" applyBorder="1" applyAlignment="1" applyProtection="1">
      <alignment horizontal="center" vertical="top"/>
    </xf>
    <xf numFmtId="0" fontId="11" fillId="0" borderId="0" xfId="0" applyFont="1" applyBorder="1" applyAlignment="1">
      <alignment horizontal="center"/>
    </xf>
    <xf numFmtId="0" fontId="11" fillId="0" borderId="0" xfId="1" applyFont="1" applyFill="1" applyBorder="1" applyAlignment="1">
      <alignment horizontal="center"/>
    </xf>
    <xf numFmtId="0" fontId="11" fillId="0" borderId="1" xfId="0" applyNumberFormat="1" applyFont="1" applyBorder="1" applyAlignment="1">
      <alignment horizontal="center"/>
    </xf>
    <xf numFmtId="0" fontId="11" fillId="0" borderId="1" xfId="0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0" fillId="0" borderId="2" xfId="0" applyBorder="1"/>
    <xf numFmtId="0" fontId="0" fillId="0" borderId="1" xfId="0" applyBorder="1"/>
    <xf numFmtId="0" fontId="3" fillId="0" borderId="2" xfId="1" applyNumberFormat="1" applyFont="1" applyFill="1" applyBorder="1" applyAlignment="1" applyProtection="1">
      <alignment horizontal="left" vertical="top"/>
    </xf>
    <xf numFmtId="0" fontId="11" fillId="0" borderId="2" xfId="1" applyFont="1" applyFill="1" applyBorder="1" applyAlignment="1">
      <alignment horizontal="left"/>
    </xf>
    <xf numFmtId="0" fontId="11" fillId="0" borderId="2" xfId="1" applyNumberFormat="1" applyFont="1" applyFill="1" applyBorder="1" applyAlignment="1" applyProtection="1">
      <alignment horizontal="left" vertical="top"/>
    </xf>
    <xf numFmtId="0" fontId="11" fillId="0" borderId="2" xfId="1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6" fillId="3" borderId="3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3" borderId="0" xfId="0" applyFont="1" applyFill="1" applyBorder="1"/>
    <xf numFmtId="0" fontId="6" fillId="3" borderId="2" xfId="0" applyFont="1" applyFill="1" applyBorder="1" applyAlignment="1">
      <alignment horizontal="center"/>
    </xf>
    <xf numFmtId="0" fontId="7" fillId="3" borderId="3" xfId="0" applyFont="1" applyFill="1" applyBorder="1"/>
    <xf numFmtId="0" fontId="7" fillId="3" borderId="0" xfId="0" applyFont="1" applyFill="1" applyBorder="1"/>
    <xf numFmtId="0" fontId="7" fillId="3" borderId="2" xfId="0" applyFont="1" applyFill="1" applyBorder="1"/>
    <xf numFmtId="0" fontId="12" fillId="3" borderId="0" xfId="0" applyFont="1" applyFill="1" applyBorder="1" applyAlignment="1">
      <alignment vertical="top"/>
    </xf>
    <xf numFmtId="0" fontId="0" fillId="3" borderId="3" xfId="0" applyFill="1" applyBorder="1"/>
    <xf numFmtId="0" fontId="0" fillId="3" borderId="0" xfId="0" applyFill="1" applyBorder="1"/>
    <xf numFmtId="0" fontId="13" fillId="3" borderId="0" xfId="0" applyFont="1" applyFill="1" applyBorder="1" applyAlignment="1">
      <alignment vertical="top"/>
    </xf>
    <xf numFmtId="0" fontId="6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3" xfId="0" applyFont="1" applyBorder="1"/>
    <xf numFmtId="0" fontId="13" fillId="0" borderId="0" xfId="0" applyFont="1" applyAlignment="1">
      <alignment vertical="top"/>
    </xf>
    <xf numFmtId="0" fontId="14" fillId="0" borderId="1" xfId="1" applyNumberFormat="1" applyFont="1" applyFill="1" applyBorder="1" applyAlignment="1" applyProtection="1">
      <alignment horizontal="center" vertical="top"/>
    </xf>
    <xf numFmtId="0" fontId="15" fillId="0" borderId="1" xfId="1" applyFont="1" applyBorder="1" applyAlignment="1">
      <alignment horizontal="center"/>
    </xf>
    <xf numFmtId="0" fontId="15" fillId="0" borderId="1" xfId="1" applyNumberFormat="1" applyFont="1" applyFill="1" applyBorder="1" applyAlignment="1" applyProtection="1">
      <alignment horizontal="center" vertical="top"/>
    </xf>
    <xf numFmtId="0" fontId="15" fillId="0" borderId="1" xfId="0" applyFont="1" applyBorder="1" applyAlignment="1">
      <alignment horizontal="center"/>
    </xf>
    <xf numFmtId="0" fontId="15" fillId="0" borderId="1" xfId="1" applyFont="1" applyFill="1" applyBorder="1" applyAlignment="1">
      <alignment horizontal="center"/>
    </xf>
    <xf numFmtId="0" fontId="13" fillId="0" borderId="1" xfId="0" applyFont="1" applyBorder="1"/>
    <xf numFmtId="0" fontId="2" fillId="0" borderId="0" xfId="1" applyNumberFormat="1" applyFont="1" applyFill="1" applyBorder="1" applyAlignment="1" applyProtection="1">
      <alignment horizontal="center" vertical="top"/>
    </xf>
    <xf numFmtId="0" fontId="4" fillId="3" borderId="0" xfId="0" applyFont="1" applyFill="1" applyAlignment="1">
      <alignment horizontal="center"/>
    </xf>
    <xf numFmtId="0" fontId="1" fillId="0" borderId="0" xfId="1" applyNumberFormat="1" applyFont="1" applyFill="1" applyBorder="1" applyAlignment="1" applyProtection="1">
      <alignment horizontal="center" vertical="top"/>
    </xf>
  </cellXfs>
  <cellStyles count="2">
    <cellStyle name="NiveauLigne_4" xfId="1" builtinId="1" iLevel="3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51"/>
  <sheetViews>
    <sheetView showGridLines="0" tabSelected="1" zoomScaleNormal="100" workbookViewId="0">
      <selection activeCell="D52" sqref="D52"/>
    </sheetView>
  </sheetViews>
  <sheetFormatPr baseColWidth="10" defaultColWidth="10.7109375" defaultRowHeight="15"/>
  <cols>
    <col min="1" max="1" width="10" customWidth="1"/>
    <col min="2" max="2" width="5.140625" customWidth="1"/>
    <col min="3" max="3" width="16.7109375" customWidth="1"/>
    <col min="4" max="4" width="20.85546875" customWidth="1"/>
    <col min="5" max="5" width="15.5703125" customWidth="1"/>
    <col min="6" max="6" width="3.7109375" customWidth="1"/>
    <col min="7" max="7" width="1.85546875" customWidth="1"/>
    <col min="8" max="8" width="3.7109375" customWidth="1"/>
    <col min="9" max="9" width="1.7109375" customWidth="1"/>
    <col min="10" max="10" width="4.7109375" customWidth="1"/>
    <col min="11" max="11" width="4.28515625" customWidth="1"/>
    <col min="12" max="12" width="3.7109375" customWidth="1"/>
    <col min="13" max="13" width="1.85546875" customWidth="1"/>
    <col min="14" max="14" width="3.7109375" customWidth="1"/>
    <col min="15" max="15" width="1.7109375" customWidth="1"/>
    <col min="16" max="16" width="4.7109375" customWidth="1"/>
    <col min="17" max="17" width="4.28515625" customWidth="1"/>
    <col min="18" max="18" width="3.7109375" customWidth="1"/>
    <col min="19" max="19" width="1.85546875" customWidth="1"/>
    <col min="20" max="20" width="3.7109375" customWidth="1"/>
    <col min="21" max="21" width="1.7109375" customWidth="1"/>
    <col min="22" max="22" width="4.7109375" customWidth="1"/>
    <col min="23" max="23" width="4.28515625" customWidth="1"/>
    <col min="24" max="24" width="3.7109375" customWidth="1"/>
    <col min="25" max="25" width="1.85546875" customWidth="1"/>
    <col min="26" max="26" width="3.7109375" customWidth="1"/>
    <col min="27" max="27" width="1.7109375" customWidth="1"/>
    <col min="28" max="28" width="4.7109375" customWidth="1"/>
    <col min="29" max="29" width="4.28515625" customWidth="1"/>
    <col min="30" max="30" width="3.7109375" customWidth="1"/>
    <col min="31" max="31" width="1.85546875" customWidth="1"/>
    <col min="32" max="32" width="3.7109375" customWidth="1"/>
    <col min="33" max="33" width="1.7109375" customWidth="1"/>
    <col min="34" max="34" width="4.7109375" customWidth="1"/>
    <col min="35" max="35" width="4.28515625" customWidth="1"/>
    <col min="36" max="36" width="9" customWidth="1"/>
  </cols>
  <sheetData>
    <row r="1" spans="1:36">
      <c r="A1" s="2" t="s">
        <v>0</v>
      </c>
      <c r="B1" s="3" t="s">
        <v>1</v>
      </c>
      <c r="C1" s="12"/>
      <c r="D1" s="2" t="s">
        <v>2</v>
      </c>
      <c r="E1" s="2" t="s">
        <v>3</v>
      </c>
      <c r="F1" s="1" t="s">
        <v>4</v>
      </c>
      <c r="G1" s="1"/>
      <c r="H1" s="1"/>
      <c r="I1" s="1"/>
      <c r="J1" s="1"/>
      <c r="K1" s="1"/>
      <c r="L1" s="55" t="s">
        <v>5</v>
      </c>
      <c r="M1" s="55"/>
      <c r="N1" s="55"/>
      <c r="O1" s="55"/>
      <c r="P1" s="55"/>
      <c r="Q1" s="55"/>
      <c r="R1" s="1" t="s">
        <v>6</v>
      </c>
      <c r="S1" s="1"/>
      <c r="T1" s="1"/>
      <c r="U1" s="1"/>
      <c r="V1" s="1"/>
      <c r="W1" s="1"/>
      <c r="X1" s="55" t="s">
        <v>7</v>
      </c>
      <c r="Y1" s="55"/>
      <c r="Z1" s="55"/>
      <c r="AA1" s="55"/>
      <c r="AB1" s="55"/>
      <c r="AC1" s="55"/>
      <c r="AD1" s="1" t="s">
        <v>6</v>
      </c>
      <c r="AE1" s="1"/>
      <c r="AF1" s="1"/>
      <c r="AG1" s="1"/>
      <c r="AH1" s="1"/>
      <c r="AI1" s="1"/>
      <c r="AJ1" s="4" t="s">
        <v>8</v>
      </c>
    </row>
    <row r="2" spans="1:36">
      <c r="A2" s="5">
        <v>2025</v>
      </c>
      <c r="B2" s="6"/>
      <c r="C2" s="6"/>
      <c r="D2" s="6"/>
      <c r="E2" s="6"/>
      <c r="F2" s="1" t="s">
        <v>10</v>
      </c>
      <c r="G2" s="1"/>
      <c r="H2" s="1"/>
      <c r="I2" s="1"/>
      <c r="J2" s="1"/>
      <c r="K2" s="1"/>
      <c r="L2" s="55" t="s">
        <v>11</v>
      </c>
      <c r="M2" s="55"/>
      <c r="N2" s="55"/>
      <c r="O2" s="55"/>
      <c r="P2" s="55"/>
      <c r="Q2" s="55"/>
      <c r="R2" s="1" t="s">
        <v>24</v>
      </c>
      <c r="S2" s="1"/>
      <c r="T2" s="1"/>
      <c r="U2" s="1"/>
      <c r="V2" s="1"/>
      <c r="W2" s="1"/>
      <c r="X2" s="55" t="s">
        <v>9</v>
      </c>
      <c r="Y2" s="55"/>
      <c r="Z2" s="55"/>
      <c r="AA2" s="55"/>
      <c r="AB2" s="55"/>
      <c r="AC2" s="55"/>
      <c r="AD2" s="1" t="s">
        <v>10</v>
      </c>
      <c r="AE2" s="1"/>
      <c r="AF2" s="1"/>
      <c r="AG2" s="1"/>
      <c r="AH2" s="1"/>
      <c r="AI2" s="1"/>
      <c r="AJ2" s="7"/>
    </row>
    <row r="3" spans="1:36">
      <c r="A3" s="2" t="s">
        <v>12</v>
      </c>
      <c r="B3" s="6"/>
      <c r="C3" s="6"/>
      <c r="D3" s="8" t="s">
        <v>87</v>
      </c>
      <c r="E3" s="6"/>
      <c r="F3" s="45" t="s">
        <v>23</v>
      </c>
      <c r="G3" s="11"/>
      <c r="H3" s="11" t="s">
        <v>21</v>
      </c>
      <c r="I3" s="6"/>
      <c r="J3" s="11" t="s">
        <v>19</v>
      </c>
      <c r="K3" s="11" t="s">
        <v>22</v>
      </c>
      <c r="L3" s="31" t="s">
        <v>25</v>
      </c>
      <c r="M3" s="32"/>
      <c r="N3" s="32" t="s">
        <v>26</v>
      </c>
      <c r="O3" s="33"/>
      <c r="P3" s="32" t="s">
        <v>19</v>
      </c>
      <c r="Q3" s="34" t="s">
        <v>22</v>
      </c>
      <c r="R3" s="11" t="s">
        <v>23</v>
      </c>
      <c r="S3" s="11"/>
      <c r="T3" s="11" t="s">
        <v>21</v>
      </c>
      <c r="U3" s="6"/>
      <c r="V3" s="11" t="s">
        <v>19</v>
      </c>
      <c r="W3" s="11" t="s">
        <v>22</v>
      </c>
      <c r="X3" s="31" t="s">
        <v>23</v>
      </c>
      <c r="Y3" s="32"/>
      <c r="Z3" s="32" t="s">
        <v>21</v>
      </c>
      <c r="AA3" s="33"/>
      <c r="AB3" s="32" t="s">
        <v>19</v>
      </c>
      <c r="AC3" s="34" t="s">
        <v>27</v>
      </c>
      <c r="AD3" s="11" t="s">
        <v>23</v>
      </c>
      <c r="AE3" s="11"/>
      <c r="AF3" s="11" t="s">
        <v>21</v>
      </c>
      <c r="AG3" s="6"/>
      <c r="AH3" s="11" t="s">
        <v>19</v>
      </c>
      <c r="AI3" s="11" t="s">
        <v>20</v>
      </c>
      <c r="AJ3" s="42" t="s">
        <v>13</v>
      </c>
    </row>
    <row r="4" spans="1:36" ht="15.75">
      <c r="A4" s="9"/>
      <c r="B4" s="9"/>
      <c r="C4" s="9"/>
      <c r="D4" s="9"/>
      <c r="E4" s="9"/>
      <c r="F4" s="46"/>
      <c r="G4" s="9"/>
      <c r="H4" s="9"/>
      <c r="I4" s="9"/>
      <c r="J4" s="9"/>
      <c r="K4" s="9"/>
      <c r="L4" s="35"/>
      <c r="M4" s="36"/>
      <c r="N4" s="36"/>
      <c r="O4" s="36"/>
      <c r="P4" s="36"/>
      <c r="Q4" s="37"/>
      <c r="R4" s="9"/>
      <c r="S4" s="9"/>
      <c r="T4" s="9"/>
      <c r="U4" s="9"/>
      <c r="V4" s="9"/>
      <c r="W4" s="9"/>
      <c r="X4" s="35"/>
      <c r="Y4" s="36"/>
      <c r="Z4" s="36"/>
      <c r="AA4" s="36"/>
      <c r="AB4" s="36"/>
      <c r="AC4" s="37"/>
      <c r="AD4" s="9"/>
      <c r="AE4" s="9"/>
      <c r="AF4" s="9"/>
      <c r="AG4" s="9"/>
      <c r="AH4" s="9"/>
      <c r="AI4" s="9"/>
      <c r="AJ4" s="43"/>
    </row>
    <row r="5" spans="1:36" ht="15.75">
      <c r="A5" s="10">
        <v>1</v>
      </c>
      <c r="B5" s="22">
        <v>260</v>
      </c>
      <c r="C5" s="16" t="s">
        <v>78</v>
      </c>
      <c r="D5" s="26" t="s">
        <v>52</v>
      </c>
      <c r="E5" s="49" t="s">
        <v>16</v>
      </c>
      <c r="F5" s="9">
        <v>50</v>
      </c>
      <c r="G5" s="9"/>
      <c r="H5" s="9">
        <v>50</v>
      </c>
      <c r="I5" s="9"/>
      <c r="J5" s="9">
        <f t="shared" ref="J5:J37" si="0">IF(SUM(F5:I5)=0,"",SUM(F5:I5))</f>
        <v>100</v>
      </c>
      <c r="K5" s="9">
        <f t="shared" ref="K5:K37" si="1">IF(J5="",0,J5)</f>
        <v>100</v>
      </c>
      <c r="L5" s="35">
        <v>50</v>
      </c>
      <c r="M5" s="36"/>
      <c r="N5" s="36">
        <v>40</v>
      </c>
      <c r="O5" s="38"/>
      <c r="P5" s="36">
        <f t="shared" ref="P5:P37" si="2">IF(SUM(L5:O5)=0,"",SUM(L5:O5))</f>
        <v>90</v>
      </c>
      <c r="Q5" s="37">
        <f t="shared" ref="Q5:Q37" si="3">IF(P5="",0,P5)</f>
        <v>90</v>
      </c>
      <c r="R5" s="9"/>
      <c r="S5" s="9"/>
      <c r="T5" s="9"/>
      <c r="U5" s="9"/>
      <c r="V5" s="9" t="str">
        <f t="shared" ref="V5:V37" si="4">IF(SUM(R5:U5)=0,"",SUM(R5:U5))</f>
        <v/>
      </c>
      <c r="W5" s="9">
        <f t="shared" ref="W5:W37" si="5">IF(V5="",0,V5)</f>
        <v>0</v>
      </c>
      <c r="X5" s="35"/>
      <c r="Y5" s="36"/>
      <c r="Z5" s="36"/>
      <c r="AA5" s="36"/>
      <c r="AB5" s="36" t="str">
        <f t="shared" ref="AB5:AB37" si="6">IF(SUM(X5:AA5)=0,"",SUM(X5:AA5))</f>
        <v/>
      </c>
      <c r="AC5" s="37">
        <f t="shared" ref="AC5:AC37" si="7">IF(AB5="",0,AB5*1.5)</f>
        <v>0</v>
      </c>
      <c r="AD5" s="9"/>
      <c r="AE5" s="9"/>
      <c r="AF5" s="9"/>
      <c r="AG5" s="9"/>
      <c r="AH5" s="9" t="str">
        <f t="shared" ref="AH5:AH37" si="8">IF(SUM(AD5:AG5)=0,"",SUM(AD5:AG5))</f>
        <v/>
      </c>
      <c r="AI5" s="9">
        <f t="shared" ref="AI5:AI37" si="9">IF(AH5="",0,AH5*2)</f>
        <v>0</v>
      </c>
      <c r="AJ5" s="44">
        <f t="shared" ref="AJ5:AJ37" si="10">K5+Q5+W5+AC5+AI5</f>
        <v>190</v>
      </c>
    </row>
    <row r="6" spans="1:36" ht="15.75">
      <c r="A6" s="10">
        <v>2</v>
      </c>
      <c r="B6" s="22">
        <v>295</v>
      </c>
      <c r="C6" s="54" t="s">
        <v>91</v>
      </c>
      <c r="D6" s="25" t="s">
        <v>58</v>
      </c>
      <c r="E6" s="48" t="s">
        <v>15</v>
      </c>
      <c r="F6">
        <v>40</v>
      </c>
      <c r="H6">
        <v>40</v>
      </c>
      <c r="I6" s="47">
        <v>2</v>
      </c>
      <c r="J6" s="9">
        <f t="shared" si="0"/>
        <v>82</v>
      </c>
      <c r="K6" s="9">
        <f t="shared" si="1"/>
        <v>82</v>
      </c>
      <c r="L6" s="39">
        <v>26</v>
      </c>
      <c r="M6" s="40"/>
      <c r="N6" s="40">
        <v>20</v>
      </c>
      <c r="O6" s="41"/>
      <c r="P6" s="36">
        <f t="shared" si="2"/>
        <v>46</v>
      </c>
      <c r="Q6" s="37">
        <f t="shared" si="3"/>
        <v>46</v>
      </c>
      <c r="V6" s="9" t="str">
        <f t="shared" si="4"/>
        <v/>
      </c>
      <c r="W6" s="9">
        <f t="shared" si="5"/>
        <v>0</v>
      </c>
      <c r="X6" s="39"/>
      <c r="Y6" s="40"/>
      <c r="Z6" s="40"/>
      <c r="AA6" s="40"/>
      <c r="AB6" s="36" t="str">
        <f t="shared" si="6"/>
        <v/>
      </c>
      <c r="AC6" s="37">
        <f t="shared" si="7"/>
        <v>0</v>
      </c>
      <c r="AH6" s="9" t="str">
        <f t="shared" si="8"/>
        <v/>
      </c>
      <c r="AI6" s="9">
        <f t="shared" si="9"/>
        <v>0</v>
      </c>
      <c r="AJ6" s="44">
        <f t="shared" si="10"/>
        <v>128</v>
      </c>
    </row>
    <row r="7" spans="1:36" ht="15.75">
      <c r="A7" s="10">
        <v>3</v>
      </c>
      <c r="B7" s="22">
        <v>262</v>
      </c>
      <c r="C7" s="54" t="s">
        <v>92</v>
      </c>
      <c r="D7" s="25" t="s">
        <v>53</v>
      </c>
      <c r="E7" s="48" t="s">
        <v>83</v>
      </c>
      <c r="F7" s="9">
        <v>32</v>
      </c>
      <c r="G7" s="9"/>
      <c r="H7" s="9">
        <v>22</v>
      </c>
      <c r="I7" s="9"/>
      <c r="J7" s="9">
        <f t="shared" si="0"/>
        <v>54</v>
      </c>
      <c r="K7" s="9">
        <f t="shared" si="1"/>
        <v>54</v>
      </c>
      <c r="L7" s="35">
        <v>20</v>
      </c>
      <c r="M7" s="36"/>
      <c r="N7" s="36">
        <v>50</v>
      </c>
      <c r="O7" s="38">
        <v>2</v>
      </c>
      <c r="P7" s="36">
        <f t="shared" si="2"/>
        <v>72</v>
      </c>
      <c r="Q7" s="37">
        <f t="shared" si="3"/>
        <v>72</v>
      </c>
      <c r="R7" s="9"/>
      <c r="S7" s="9"/>
      <c r="T7" s="9"/>
      <c r="U7" s="9"/>
      <c r="V7" s="9" t="str">
        <f t="shared" si="4"/>
        <v/>
      </c>
      <c r="W7" s="9">
        <f t="shared" si="5"/>
        <v>0</v>
      </c>
      <c r="X7" s="35"/>
      <c r="Y7" s="36"/>
      <c r="Z7" s="36"/>
      <c r="AA7" s="36"/>
      <c r="AB7" s="36" t="str">
        <f t="shared" si="6"/>
        <v/>
      </c>
      <c r="AC7" s="37">
        <f t="shared" si="7"/>
        <v>0</v>
      </c>
      <c r="AD7" s="9"/>
      <c r="AE7" s="9"/>
      <c r="AF7" s="9"/>
      <c r="AG7" s="9"/>
      <c r="AH7" s="9" t="str">
        <f t="shared" si="8"/>
        <v/>
      </c>
      <c r="AI7" s="9">
        <f t="shared" si="9"/>
        <v>0</v>
      </c>
      <c r="AJ7" s="44">
        <f t="shared" si="10"/>
        <v>126</v>
      </c>
    </row>
    <row r="8" spans="1:36" ht="15.75">
      <c r="A8" s="10">
        <v>4</v>
      </c>
      <c r="B8" s="21">
        <v>293</v>
      </c>
      <c r="C8" s="19" t="s">
        <v>93</v>
      </c>
      <c r="D8" s="26" t="s">
        <v>57</v>
      </c>
      <c r="E8" s="52" t="s">
        <v>16</v>
      </c>
      <c r="F8" s="9">
        <v>22</v>
      </c>
      <c r="G8" s="9"/>
      <c r="H8" s="9">
        <v>32</v>
      </c>
      <c r="I8" s="9"/>
      <c r="J8" s="9">
        <f t="shared" si="0"/>
        <v>54</v>
      </c>
      <c r="K8" s="9">
        <f t="shared" si="1"/>
        <v>54</v>
      </c>
      <c r="L8" s="35">
        <v>32</v>
      </c>
      <c r="M8" s="36"/>
      <c r="N8" s="36">
        <v>32</v>
      </c>
      <c r="O8" s="38"/>
      <c r="P8" s="36">
        <f t="shared" si="2"/>
        <v>64</v>
      </c>
      <c r="Q8" s="37">
        <f t="shared" si="3"/>
        <v>64</v>
      </c>
      <c r="R8" s="9"/>
      <c r="S8" s="9"/>
      <c r="T8" s="9"/>
      <c r="U8" s="9"/>
      <c r="V8" s="9" t="str">
        <f t="shared" si="4"/>
        <v/>
      </c>
      <c r="W8" s="9">
        <f t="shared" si="5"/>
        <v>0</v>
      </c>
      <c r="X8" s="35"/>
      <c r="Y8" s="36"/>
      <c r="Z8" s="36"/>
      <c r="AA8" s="36"/>
      <c r="AB8" s="36" t="str">
        <f t="shared" si="6"/>
        <v/>
      </c>
      <c r="AC8" s="37">
        <f t="shared" si="7"/>
        <v>0</v>
      </c>
      <c r="AD8" s="9"/>
      <c r="AE8" s="9"/>
      <c r="AF8" s="9"/>
      <c r="AG8" s="9"/>
      <c r="AH8" s="9" t="str">
        <f t="shared" si="8"/>
        <v/>
      </c>
      <c r="AI8" s="9">
        <f t="shared" si="9"/>
        <v>0</v>
      </c>
      <c r="AJ8" s="44">
        <f t="shared" si="10"/>
        <v>118</v>
      </c>
    </row>
    <row r="9" spans="1:36" ht="15.75">
      <c r="A9" s="10">
        <v>5</v>
      </c>
      <c r="B9" s="22">
        <v>227</v>
      </c>
      <c r="C9" s="18" t="s">
        <v>72</v>
      </c>
      <c r="D9" s="29" t="s">
        <v>42</v>
      </c>
      <c r="E9" s="51" t="s">
        <v>15</v>
      </c>
      <c r="F9" s="9">
        <v>17</v>
      </c>
      <c r="G9" s="9"/>
      <c r="H9" s="9">
        <v>26</v>
      </c>
      <c r="I9" s="9"/>
      <c r="J9" s="9">
        <f t="shared" si="0"/>
        <v>43</v>
      </c>
      <c r="K9" s="9">
        <f t="shared" si="1"/>
        <v>43</v>
      </c>
      <c r="L9" s="35">
        <v>19</v>
      </c>
      <c r="M9" s="36"/>
      <c r="N9" s="36">
        <v>18</v>
      </c>
      <c r="O9" s="38"/>
      <c r="P9" s="36">
        <f t="shared" si="2"/>
        <v>37</v>
      </c>
      <c r="Q9" s="37">
        <f t="shared" si="3"/>
        <v>37</v>
      </c>
      <c r="R9" s="9"/>
      <c r="S9" s="9"/>
      <c r="T9" s="9"/>
      <c r="U9" s="9"/>
      <c r="V9" s="9" t="str">
        <f t="shared" si="4"/>
        <v/>
      </c>
      <c r="W9" s="9">
        <f t="shared" si="5"/>
        <v>0</v>
      </c>
      <c r="X9" s="35"/>
      <c r="Y9" s="36"/>
      <c r="Z9" s="36"/>
      <c r="AA9" s="36"/>
      <c r="AB9" s="36" t="str">
        <f t="shared" si="6"/>
        <v/>
      </c>
      <c r="AC9" s="37">
        <f t="shared" si="7"/>
        <v>0</v>
      </c>
      <c r="AD9" s="9"/>
      <c r="AE9" s="9"/>
      <c r="AF9" s="9"/>
      <c r="AG9" s="9"/>
      <c r="AH9" s="9" t="str">
        <f t="shared" si="8"/>
        <v/>
      </c>
      <c r="AI9" s="9">
        <f t="shared" si="9"/>
        <v>0</v>
      </c>
      <c r="AJ9" s="44">
        <f t="shared" si="10"/>
        <v>80</v>
      </c>
    </row>
    <row r="10" spans="1:36" ht="15.75">
      <c r="A10" s="10">
        <v>6</v>
      </c>
      <c r="B10" s="22">
        <v>226</v>
      </c>
      <c r="C10" s="15" t="s">
        <v>71</v>
      </c>
      <c r="D10" s="25" t="s">
        <v>41</v>
      </c>
      <c r="E10" s="48" t="s">
        <v>84</v>
      </c>
      <c r="F10" s="9">
        <v>15</v>
      </c>
      <c r="G10" s="9"/>
      <c r="H10" s="9">
        <v>15</v>
      </c>
      <c r="I10" s="9"/>
      <c r="J10" s="9">
        <f t="shared" si="0"/>
        <v>30</v>
      </c>
      <c r="K10" s="9">
        <f t="shared" si="1"/>
        <v>30</v>
      </c>
      <c r="L10" s="35">
        <v>22</v>
      </c>
      <c r="M10" s="36"/>
      <c r="N10" s="36">
        <v>26</v>
      </c>
      <c r="O10" s="38"/>
      <c r="P10" s="36">
        <f t="shared" si="2"/>
        <v>48</v>
      </c>
      <c r="Q10" s="37">
        <f t="shared" si="3"/>
        <v>48</v>
      </c>
      <c r="R10" s="9"/>
      <c r="S10" s="9"/>
      <c r="T10" s="9"/>
      <c r="U10" s="9"/>
      <c r="V10" s="9" t="str">
        <f t="shared" si="4"/>
        <v/>
      </c>
      <c r="W10" s="9">
        <f t="shared" si="5"/>
        <v>0</v>
      </c>
      <c r="X10" s="35"/>
      <c r="Y10" s="36"/>
      <c r="Z10" s="36"/>
      <c r="AA10" s="36"/>
      <c r="AB10" s="36" t="str">
        <f t="shared" si="6"/>
        <v/>
      </c>
      <c r="AC10" s="37">
        <f t="shared" si="7"/>
        <v>0</v>
      </c>
      <c r="AD10" s="9"/>
      <c r="AE10" s="9"/>
      <c r="AF10" s="9"/>
      <c r="AG10" s="9"/>
      <c r="AH10" s="9" t="str">
        <f t="shared" si="8"/>
        <v/>
      </c>
      <c r="AI10" s="9">
        <f t="shared" si="9"/>
        <v>0</v>
      </c>
      <c r="AJ10" s="44">
        <f t="shared" si="10"/>
        <v>78</v>
      </c>
    </row>
    <row r="11" spans="1:36" ht="15.75">
      <c r="A11" s="10">
        <v>7</v>
      </c>
      <c r="B11" s="20">
        <v>212</v>
      </c>
      <c r="C11" s="15" t="s">
        <v>64</v>
      </c>
      <c r="D11" s="25" t="s">
        <v>33</v>
      </c>
      <c r="E11" s="48" t="s">
        <v>82</v>
      </c>
      <c r="F11" s="9">
        <v>26</v>
      </c>
      <c r="G11" s="9"/>
      <c r="H11" s="9">
        <v>18</v>
      </c>
      <c r="I11" s="9"/>
      <c r="J11" s="9">
        <f t="shared" si="0"/>
        <v>44</v>
      </c>
      <c r="K11" s="9">
        <f t="shared" si="1"/>
        <v>44</v>
      </c>
      <c r="L11" s="35">
        <v>16</v>
      </c>
      <c r="M11" s="36"/>
      <c r="N11" s="36">
        <v>13</v>
      </c>
      <c r="O11" s="38"/>
      <c r="P11" s="36">
        <f t="shared" si="2"/>
        <v>29</v>
      </c>
      <c r="Q11" s="37">
        <f t="shared" si="3"/>
        <v>29</v>
      </c>
      <c r="R11" s="9"/>
      <c r="S11" s="9"/>
      <c r="T11" s="9"/>
      <c r="U11" s="9"/>
      <c r="V11" s="9" t="str">
        <f t="shared" si="4"/>
        <v/>
      </c>
      <c r="W11" s="9">
        <f t="shared" si="5"/>
        <v>0</v>
      </c>
      <c r="X11" s="35"/>
      <c r="Y11" s="36"/>
      <c r="Z11" s="36"/>
      <c r="AA11" s="36"/>
      <c r="AB11" s="36" t="str">
        <f t="shared" si="6"/>
        <v/>
      </c>
      <c r="AC11" s="37">
        <f t="shared" si="7"/>
        <v>0</v>
      </c>
      <c r="AD11" s="9"/>
      <c r="AE11" s="9"/>
      <c r="AF11" s="9"/>
      <c r="AG11" s="9"/>
      <c r="AH11" s="9" t="str">
        <f t="shared" si="8"/>
        <v/>
      </c>
      <c r="AI11" s="9">
        <f t="shared" si="9"/>
        <v>0</v>
      </c>
      <c r="AJ11" s="44">
        <f t="shared" si="10"/>
        <v>73</v>
      </c>
    </row>
    <row r="12" spans="1:36" ht="15.75">
      <c r="A12" s="10">
        <v>8</v>
      </c>
      <c r="B12" s="20">
        <v>235</v>
      </c>
      <c r="C12" s="18" t="s">
        <v>97</v>
      </c>
      <c r="D12" s="29" t="s">
        <v>45</v>
      </c>
      <c r="E12" s="51" t="s">
        <v>15</v>
      </c>
      <c r="F12" s="9">
        <v>4</v>
      </c>
      <c r="G12" s="9"/>
      <c r="H12" s="9">
        <v>0</v>
      </c>
      <c r="I12" s="9"/>
      <c r="J12" s="9">
        <f t="shared" si="0"/>
        <v>4</v>
      </c>
      <c r="K12" s="9">
        <f t="shared" si="1"/>
        <v>4</v>
      </c>
      <c r="L12" s="35">
        <v>40</v>
      </c>
      <c r="M12" s="36"/>
      <c r="N12" s="36">
        <v>22</v>
      </c>
      <c r="O12" s="38"/>
      <c r="P12" s="36">
        <f t="shared" si="2"/>
        <v>62</v>
      </c>
      <c r="Q12" s="37">
        <f t="shared" si="3"/>
        <v>62</v>
      </c>
      <c r="R12" s="9"/>
      <c r="S12" s="9"/>
      <c r="T12" s="9"/>
      <c r="U12" s="9"/>
      <c r="V12" s="9" t="str">
        <f t="shared" si="4"/>
        <v/>
      </c>
      <c r="W12" s="9">
        <f t="shared" si="5"/>
        <v>0</v>
      </c>
      <c r="X12" s="35"/>
      <c r="Y12" s="36"/>
      <c r="Z12" s="36"/>
      <c r="AA12" s="36"/>
      <c r="AB12" s="36" t="str">
        <f t="shared" si="6"/>
        <v/>
      </c>
      <c r="AC12" s="37">
        <f t="shared" si="7"/>
        <v>0</v>
      </c>
      <c r="AD12" s="9"/>
      <c r="AE12" s="9"/>
      <c r="AF12" s="9"/>
      <c r="AG12" s="9"/>
      <c r="AH12" s="9" t="str">
        <f t="shared" si="8"/>
        <v/>
      </c>
      <c r="AI12" s="9">
        <f t="shared" si="9"/>
        <v>0</v>
      </c>
      <c r="AJ12" s="44">
        <f t="shared" si="10"/>
        <v>66</v>
      </c>
    </row>
    <row r="13" spans="1:36" ht="15.75">
      <c r="A13" s="10">
        <v>9</v>
      </c>
      <c r="B13" s="20">
        <v>244</v>
      </c>
      <c r="C13" s="56" t="s">
        <v>98</v>
      </c>
      <c r="D13" s="25" t="s">
        <v>48</v>
      </c>
      <c r="E13" s="48" t="s">
        <v>16</v>
      </c>
      <c r="F13" s="9">
        <v>12</v>
      </c>
      <c r="G13" s="9"/>
      <c r="H13" s="9">
        <v>16</v>
      </c>
      <c r="I13" s="9"/>
      <c r="J13" s="9">
        <f t="shared" si="0"/>
        <v>28</v>
      </c>
      <c r="K13" s="9">
        <f t="shared" si="1"/>
        <v>28</v>
      </c>
      <c r="L13" s="35">
        <v>18</v>
      </c>
      <c r="M13" s="36"/>
      <c r="N13" s="36">
        <v>19</v>
      </c>
      <c r="O13" s="38"/>
      <c r="P13" s="36">
        <f t="shared" si="2"/>
        <v>37</v>
      </c>
      <c r="Q13" s="37">
        <f t="shared" si="3"/>
        <v>37</v>
      </c>
      <c r="R13" s="9"/>
      <c r="S13" s="9"/>
      <c r="T13" s="9"/>
      <c r="U13" s="9"/>
      <c r="V13" s="9" t="str">
        <f t="shared" si="4"/>
        <v/>
      </c>
      <c r="W13" s="9">
        <f t="shared" si="5"/>
        <v>0</v>
      </c>
      <c r="X13" s="35"/>
      <c r="Y13" s="36"/>
      <c r="Z13" s="36"/>
      <c r="AA13" s="36"/>
      <c r="AB13" s="36" t="str">
        <f t="shared" si="6"/>
        <v/>
      </c>
      <c r="AC13" s="37">
        <f t="shared" si="7"/>
        <v>0</v>
      </c>
      <c r="AD13" s="9"/>
      <c r="AE13" s="9"/>
      <c r="AF13" s="9"/>
      <c r="AG13" s="9"/>
      <c r="AH13" s="9" t="str">
        <f t="shared" si="8"/>
        <v/>
      </c>
      <c r="AI13" s="9">
        <f t="shared" si="9"/>
        <v>0</v>
      </c>
      <c r="AJ13" s="44">
        <f t="shared" si="10"/>
        <v>65</v>
      </c>
    </row>
    <row r="14" spans="1:36" ht="15.75">
      <c r="A14" s="10">
        <v>10</v>
      </c>
      <c r="B14" s="20">
        <v>228</v>
      </c>
      <c r="C14" s="15" t="s">
        <v>73</v>
      </c>
      <c r="D14" s="25" t="s">
        <v>43</v>
      </c>
      <c r="E14" s="48" t="s">
        <v>14</v>
      </c>
      <c r="F14" s="9">
        <v>9</v>
      </c>
      <c r="G14" s="9"/>
      <c r="H14" s="9">
        <v>17</v>
      </c>
      <c r="I14" s="9"/>
      <c r="J14" s="9">
        <f t="shared" si="0"/>
        <v>26</v>
      </c>
      <c r="K14" s="9">
        <f t="shared" si="1"/>
        <v>26</v>
      </c>
      <c r="L14" s="35">
        <v>13</v>
      </c>
      <c r="M14" s="36"/>
      <c r="N14" s="36">
        <v>17</v>
      </c>
      <c r="O14" s="38"/>
      <c r="P14" s="36">
        <f t="shared" si="2"/>
        <v>30</v>
      </c>
      <c r="Q14" s="37">
        <f t="shared" si="3"/>
        <v>30</v>
      </c>
      <c r="R14" s="9"/>
      <c r="S14" s="9"/>
      <c r="T14" s="9"/>
      <c r="U14" s="9"/>
      <c r="V14" s="9" t="str">
        <f t="shared" si="4"/>
        <v/>
      </c>
      <c r="W14" s="9">
        <f t="shared" si="5"/>
        <v>0</v>
      </c>
      <c r="X14" s="35"/>
      <c r="Y14" s="36"/>
      <c r="Z14" s="36"/>
      <c r="AA14" s="36"/>
      <c r="AB14" s="36" t="str">
        <f t="shared" si="6"/>
        <v/>
      </c>
      <c r="AC14" s="37">
        <f t="shared" si="7"/>
        <v>0</v>
      </c>
      <c r="AD14" s="9"/>
      <c r="AE14" s="9"/>
      <c r="AF14" s="9"/>
      <c r="AG14" s="9"/>
      <c r="AH14" s="9" t="str">
        <f t="shared" si="8"/>
        <v/>
      </c>
      <c r="AI14" s="9">
        <f t="shared" si="9"/>
        <v>0</v>
      </c>
      <c r="AJ14" s="44">
        <f t="shared" si="10"/>
        <v>56</v>
      </c>
    </row>
    <row r="15" spans="1:36" ht="15.75">
      <c r="A15" s="10">
        <v>11</v>
      </c>
      <c r="B15" s="22">
        <v>214</v>
      </c>
      <c r="C15" s="16" t="s">
        <v>66</v>
      </c>
      <c r="D15" s="28" t="s">
        <v>35</v>
      </c>
      <c r="E15" s="49" t="s">
        <v>83</v>
      </c>
      <c r="F15" s="9">
        <v>14</v>
      </c>
      <c r="G15" s="9"/>
      <c r="H15" s="9">
        <v>14</v>
      </c>
      <c r="I15" s="9"/>
      <c r="J15" s="9">
        <f t="shared" si="0"/>
        <v>28</v>
      </c>
      <c r="K15" s="9">
        <f t="shared" si="1"/>
        <v>28</v>
      </c>
      <c r="L15" s="35">
        <v>14</v>
      </c>
      <c r="M15" s="36"/>
      <c r="N15" s="36">
        <v>12</v>
      </c>
      <c r="O15" s="38"/>
      <c r="P15" s="36">
        <f t="shared" si="2"/>
        <v>26</v>
      </c>
      <c r="Q15" s="37">
        <f t="shared" si="3"/>
        <v>26</v>
      </c>
      <c r="R15" s="9"/>
      <c r="S15" s="9"/>
      <c r="T15" s="9"/>
      <c r="U15" s="9"/>
      <c r="V15" s="9" t="str">
        <f t="shared" si="4"/>
        <v/>
      </c>
      <c r="W15" s="9">
        <f t="shared" si="5"/>
        <v>0</v>
      </c>
      <c r="X15" s="35"/>
      <c r="Y15" s="36"/>
      <c r="Z15" s="36"/>
      <c r="AA15" s="36"/>
      <c r="AB15" s="36" t="str">
        <f t="shared" si="6"/>
        <v/>
      </c>
      <c r="AC15" s="37">
        <f t="shared" si="7"/>
        <v>0</v>
      </c>
      <c r="AD15" s="9"/>
      <c r="AE15" s="9"/>
      <c r="AF15" s="9"/>
      <c r="AG15" s="9"/>
      <c r="AH15" s="9" t="str">
        <f t="shared" si="8"/>
        <v/>
      </c>
      <c r="AI15" s="9">
        <f t="shared" si="9"/>
        <v>0</v>
      </c>
      <c r="AJ15" s="44">
        <f t="shared" si="10"/>
        <v>54</v>
      </c>
    </row>
    <row r="16" spans="1:36" ht="15.75">
      <c r="A16" s="10">
        <v>12</v>
      </c>
      <c r="B16" s="20">
        <v>233</v>
      </c>
      <c r="C16" s="16" t="s">
        <v>74</v>
      </c>
      <c r="D16" s="26" t="s">
        <v>44</v>
      </c>
      <c r="E16" s="49" t="s">
        <v>16</v>
      </c>
      <c r="F16" s="9">
        <v>11</v>
      </c>
      <c r="G16" s="9"/>
      <c r="H16" s="9">
        <v>13</v>
      </c>
      <c r="I16" s="9"/>
      <c r="J16" s="9">
        <f t="shared" si="0"/>
        <v>24</v>
      </c>
      <c r="K16" s="9">
        <f t="shared" si="1"/>
        <v>24</v>
      </c>
      <c r="L16" s="35">
        <v>10</v>
      </c>
      <c r="M16" s="36"/>
      <c r="N16" s="36">
        <v>14</v>
      </c>
      <c r="O16" s="38"/>
      <c r="P16" s="36">
        <f t="shared" si="2"/>
        <v>24</v>
      </c>
      <c r="Q16" s="37">
        <f t="shared" si="3"/>
        <v>24</v>
      </c>
      <c r="R16" s="9"/>
      <c r="S16" s="9"/>
      <c r="T16" s="9"/>
      <c r="U16" s="9"/>
      <c r="V16" s="9" t="str">
        <f t="shared" si="4"/>
        <v/>
      </c>
      <c r="W16" s="9">
        <f t="shared" si="5"/>
        <v>0</v>
      </c>
      <c r="X16" s="35"/>
      <c r="Y16" s="36"/>
      <c r="Z16" s="36"/>
      <c r="AA16" s="36"/>
      <c r="AB16" s="36" t="str">
        <f t="shared" si="6"/>
        <v/>
      </c>
      <c r="AC16" s="37">
        <f t="shared" si="7"/>
        <v>0</v>
      </c>
      <c r="AD16" s="9"/>
      <c r="AE16" s="9"/>
      <c r="AF16" s="9"/>
      <c r="AG16" s="9"/>
      <c r="AH16" s="9" t="str">
        <f t="shared" si="8"/>
        <v/>
      </c>
      <c r="AI16" s="9">
        <f t="shared" si="9"/>
        <v>0</v>
      </c>
      <c r="AJ16" s="44">
        <f t="shared" si="10"/>
        <v>48</v>
      </c>
    </row>
    <row r="17" spans="1:36" ht="15.75">
      <c r="A17" s="10">
        <v>13</v>
      </c>
      <c r="B17" s="22">
        <v>266</v>
      </c>
      <c r="C17" s="56" t="s">
        <v>67</v>
      </c>
      <c r="D17" s="25" t="s">
        <v>54</v>
      </c>
      <c r="E17" s="48" t="s">
        <v>17</v>
      </c>
      <c r="F17" s="9">
        <v>16</v>
      </c>
      <c r="G17" s="9"/>
      <c r="H17" s="9">
        <v>3</v>
      </c>
      <c r="I17" s="9"/>
      <c r="J17" s="9">
        <f t="shared" si="0"/>
        <v>19</v>
      </c>
      <c r="K17" s="9">
        <f t="shared" si="1"/>
        <v>19</v>
      </c>
      <c r="L17" s="35">
        <v>12</v>
      </c>
      <c r="M17" s="36"/>
      <c r="N17" s="36">
        <v>16</v>
      </c>
      <c r="O17" s="38"/>
      <c r="P17" s="36">
        <f t="shared" si="2"/>
        <v>28</v>
      </c>
      <c r="Q17" s="37">
        <f t="shared" si="3"/>
        <v>28</v>
      </c>
      <c r="R17" s="9"/>
      <c r="S17" s="9"/>
      <c r="T17" s="9"/>
      <c r="U17" s="9"/>
      <c r="V17" s="9" t="str">
        <f t="shared" si="4"/>
        <v/>
      </c>
      <c r="W17" s="9">
        <f t="shared" si="5"/>
        <v>0</v>
      </c>
      <c r="X17" s="35"/>
      <c r="Y17" s="36"/>
      <c r="Z17" s="36"/>
      <c r="AA17" s="36"/>
      <c r="AB17" s="36" t="str">
        <f t="shared" si="6"/>
        <v/>
      </c>
      <c r="AC17" s="37">
        <f t="shared" si="7"/>
        <v>0</v>
      </c>
      <c r="AD17" s="9"/>
      <c r="AE17" s="9"/>
      <c r="AF17" s="9"/>
      <c r="AG17" s="9"/>
      <c r="AH17" s="9" t="str">
        <f t="shared" si="8"/>
        <v/>
      </c>
      <c r="AI17" s="9">
        <f t="shared" si="9"/>
        <v>0</v>
      </c>
      <c r="AJ17" s="44">
        <f t="shared" si="10"/>
        <v>47</v>
      </c>
    </row>
    <row r="18" spans="1:36" ht="15.75">
      <c r="A18" s="10">
        <v>14</v>
      </c>
      <c r="B18" s="20">
        <v>213</v>
      </c>
      <c r="C18" s="17" t="s">
        <v>65</v>
      </c>
      <c r="D18" s="27" t="s">
        <v>34</v>
      </c>
      <c r="E18" s="51" t="s">
        <v>16</v>
      </c>
      <c r="F18" s="9">
        <v>10</v>
      </c>
      <c r="G18" s="9"/>
      <c r="H18" s="9">
        <v>11</v>
      </c>
      <c r="I18" s="9"/>
      <c r="J18" s="9">
        <f t="shared" si="0"/>
        <v>21</v>
      </c>
      <c r="K18" s="9">
        <f t="shared" si="1"/>
        <v>21</v>
      </c>
      <c r="L18" s="35">
        <v>9</v>
      </c>
      <c r="M18" s="36"/>
      <c r="N18" s="36">
        <v>10</v>
      </c>
      <c r="O18" s="38"/>
      <c r="P18" s="36">
        <f t="shared" si="2"/>
        <v>19</v>
      </c>
      <c r="Q18" s="37">
        <f t="shared" si="3"/>
        <v>19</v>
      </c>
      <c r="R18" s="9"/>
      <c r="S18" s="9"/>
      <c r="T18" s="9"/>
      <c r="U18" s="9"/>
      <c r="V18" s="9" t="str">
        <f t="shared" si="4"/>
        <v/>
      </c>
      <c r="W18" s="9">
        <f t="shared" si="5"/>
        <v>0</v>
      </c>
      <c r="X18" s="35"/>
      <c r="Y18" s="36"/>
      <c r="Z18" s="36"/>
      <c r="AA18" s="36"/>
      <c r="AB18" s="36" t="str">
        <f t="shared" si="6"/>
        <v/>
      </c>
      <c r="AC18" s="37">
        <f t="shared" si="7"/>
        <v>0</v>
      </c>
      <c r="AD18" s="9"/>
      <c r="AE18" s="9"/>
      <c r="AF18" s="9"/>
      <c r="AG18" s="9"/>
      <c r="AH18" s="9" t="str">
        <f t="shared" si="8"/>
        <v/>
      </c>
      <c r="AI18" s="9">
        <f t="shared" si="9"/>
        <v>0</v>
      </c>
      <c r="AJ18" s="44">
        <f t="shared" si="10"/>
        <v>40</v>
      </c>
    </row>
    <row r="19" spans="1:36" ht="15.75">
      <c r="A19" s="10">
        <v>15</v>
      </c>
      <c r="B19" s="20">
        <v>277</v>
      </c>
      <c r="C19" s="16" t="s">
        <v>94</v>
      </c>
      <c r="D19" s="26" t="s">
        <v>56</v>
      </c>
      <c r="E19" s="49" t="s">
        <v>86</v>
      </c>
      <c r="F19" s="9">
        <v>20</v>
      </c>
      <c r="G19" s="9"/>
      <c r="H19" s="9">
        <v>20</v>
      </c>
      <c r="I19" s="9"/>
      <c r="J19" s="9">
        <f t="shared" si="0"/>
        <v>40</v>
      </c>
      <c r="K19" s="9">
        <f t="shared" si="1"/>
        <v>40</v>
      </c>
      <c r="L19" s="35"/>
      <c r="M19" s="36"/>
      <c r="N19" s="36"/>
      <c r="O19" s="38"/>
      <c r="P19" s="36" t="str">
        <f t="shared" si="2"/>
        <v/>
      </c>
      <c r="Q19" s="37">
        <f t="shared" si="3"/>
        <v>0</v>
      </c>
      <c r="R19" s="9"/>
      <c r="S19" s="9"/>
      <c r="T19" s="9"/>
      <c r="U19" s="9"/>
      <c r="V19" s="9" t="str">
        <f t="shared" si="4"/>
        <v/>
      </c>
      <c r="W19" s="9">
        <f t="shared" si="5"/>
        <v>0</v>
      </c>
      <c r="X19" s="35"/>
      <c r="Y19" s="36"/>
      <c r="Z19" s="36"/>
      <c r="AA19" s="36"/>
      <c r="AB19" s="36" t="str">
        <f t="shared" si="6"/>
        <v/>
      </c>
      <c r="AC19" s="37">
        <f t="shared" si="7"/>
        <v>0</v>
      </c>
      <c r="AD19" s="9"/>
      <c r="AE19" s="9"/>
      <c r="AF19" s="9"/>
      <c r="AG19" s="9"/>
      <c r="AH19" s="9" t="str">
        <f t="shared" si="8"/>
        <v/>
      </c>
      <c r="AI19" s="9">
        <f t="shared" si="9"/>
        <v>0</v>
      </c>
      <c r="AJ19" s="44">
        <f t="shared" si="10"/>
        <v>40</v>
      </c>
    </row>
    <row r="20" spans="1:36" ht="15.75">
      <c r="A20" s="10">
        <v>16</v>
      </c>
      <c r="B20" s="20">
        <v>205</v>
      </c>
      <c r="C20" s="15" t="s">
        <v>61</v>
      </c>
      <c r="D20" s="25" t="s">
        <v>28</v>
      </c>
      <c r="E20" s="48" t="s">
        <v>15</v>
      </c>
      <c r="F20" s="9">
        <v>7</v>
      </c>
      <c r="G20" s="9"/>
      <c r="H20" s="9">
        <v>10</v>
      </c>
      <c r="I20" s="9"/>
      <c r="J20" s="9">
        <f t="shared" si="0"/>
        <v>17</v>
      </c>
      <c r="K20" s="9">
        <f t="shared" si="1"/>
        <v>17</v>
      </c>
      <c r="L20" s="35">
        <v>11</v>
      </c>
      <c r="M20" s="36"/>
      <c r="N20" s="36">
        <v>11</v>
      </c>
      <c r="O20" s="38"/>
      <c r="P20" s="36">
        <f t="shared" si="2"/>
        <v>22</v>
      </c>
      <c r="Q20" s="37">
        <f t="shared" si="3"/>
        <v>22</v>
      </c>
      <c r="R20" s="9"/>
      <c r="S20" s="9"/>
      <c r="T20" s="9"/>
      <c r="U20" s="9"/>
      <c r="V20" s="9" t="str">
        <f t="shared" si="4"/>
        <v/>
      </c>
      <c r="W20" s="9">
        <f t="shared" si="5"/>
        <v>0</v>
      </c>
      <c r="X20" s="35"/>
      <c r="Y20" s="36"/>
      <c r="Z20" s="36"/>
      <c r="AA20" s="36"/>
      <c r="AB20" s="36" t="str">
        <f t="shared" si="6"/>
        <v/>
      </c>
      <c r="AC20" s="37">
        <f t="shared" si="7"/>
        <v>0</v>
      </c>
      <c r="AD20" s="9"/>
      <c r="AE20" s="9"/>
      <c r="AF20" s="9"/>
      <c r="AG20" s="9"/>
      <c r="AH20" s="9" t="str">
        <f t="shared" si="8"/>
        <v/>
      </c>
      <c r="AI20" s="9">
        <f t="shared" si="9"/>
        <v>0</v>
      </c>
      <c r="AJ20" s="44">
        <f t="shared" si="10"/>
        <v>39</v>
      </c>
    </row>
    <row r="21" spans="1:36" ht="15.75">
      <c r="A21" s="10">
        <v>17</v>
      </c>
      <c r="B21" s="21">
        <v>250</v>
      </c>
      <c r="C21" s="15" t="s">
        <v>76</v>
      </c>
      <c r="D21" s="25" t="s">
        <v>50</v>
      </c>
      <c r="E21" s="48" t="s">
        <v>15</v>
      </c>
      <c r="F21" s="9">
        <v>18</v>
      </c>
      <c r="G21" s="9"/>
      <c r="H21" s="9">
        <v>1</v>
      </c>
      <c r="I21" s="9"/>
      <c r="J21" s="9">
        <f t="shared" si="0"/>
        <v>19</v>
      </c>
      <c r="K21" s="9">
        <f t="shared" si="1"/>
        <v>19</v>
      </c>
      <c r="L21" s="35">
        <v>17</v>
      </c>
      <c r="M21" s="36"/>
      <c r="N21" s="36">
        <v>3</v>
      </c>
      <c r="O21" s="38"/>
      <c r="P21" s="36">
        <f t="shared" si="2"/>
        <v>20</v>
      </c>
      <c r="Q21" s="37">
        <f t="shared" si="3"/>
        <v>20</v>
      </c>
      <c r="R21" s="9"/>
      <c r="S21" s="9"/>
      <c r="T21" s="9"/>
      <c r="U21" s="9"/>
      <c r="V21" s="9" t="str">
        <f t="shared" si="4"/>
        <v/>
      </c>
      <c r="W21" s="9">
        <f t="shared" si="5"/>
        <v>0</v>
      </c>
      <c r="X21" s="35"/>
      <c r="Y21" s="36"/>
      <c r="Z21" s="36"/>
      <c r="AA21" s="36"/>
      <c r="AB21" s="36" t="str">
        <f t="shared" si="6"/>
        <v/>
      </c>
      <c r="AC21" s="37">
        <f t="shared" si="7"/>
        <v>0</v>
      </c>
      <c r="AD21" s="9"/>
      <c r="AE21" s="9"/>
      <c r="AF21" s="9"/>
      <c r="AG21" s="9"/>
      <c r="AH21" s="9" t="str">
        <f t="shared" si="8"/>
        <v/>
      </c>
      <c r="AI21" s="9">
        <f t="shared" si="9"/>
        <v>0</v>
      </c>
      <c r="AJ21" s="44">
        <f t="shared" si="10"/>
        <v>39</v>
      </c>
    </row>
    <row r="22" spans="1:36" ht="15.75">
      <c r="A22" s="10">
        <v>18</v>
      </c>
      <c r="B22" s="20">
        <v>210</v>
      </c>
      <c r="C22" s="16" t="s">
        <v>63</v>
      </c>
      <c r="D22" s="26" t="s">
        <v>31</v>
      </c>
      <c r="E22" s="49" t="s">
        <v>14</v>
      </c>
      <c r="F22" s="9">
        <v>4</v>
      </c>
      <c r="G22" s="9"/>
      <c r="H22" s="9">
        <v>12</v>
      </c>
      <c r="I22" s="9"/>
      <c r="J22" s="9">
        <f t="shared" si="0"/>
        <v>16</v>
      </c>
      <c r="K22" s="9">
        <f t="shared" si="1"/>
        <v>16</v>
      </c>
      <c r="L22" s="35">
        <v>7</v>
      </c>
      <c r="M22" s="36"/>
      <c r="N22" s="36">
        <v>9</v>
      </c>
      <c r="O22" s="38"/>
      <c r="P22" s="36">
        <f t="shared" si="2"/>
        <v>16</v>
      </c>
      <c r="Q22" s="37">
        <f t="shared" si="3"/>
        <v>16</v>
      </c>
      <c r="R22" s="9"/>
      <c r="S22" s="9"/>
      <c r="T22" s="9"/>
      <c r="U22" s="9"/>
      <c r="V22" s="9" t="str">
        <f t="shared" si="4"/>
        <v/>
      </c>
      <c r="W22" s="9">
        <f t="shared" si="5"/>
        <v>0</v>
      </c>
      <c r="X22" s="35"/>
      <c r="Y22" s="36"/>
      <c r="Z22" s="36"/>
      <c r="AA22" s="36"/>
      <c r="AB22" s="36" t="str">
        <f t="shared" si="6"/>
        <v/>
      </c>
      <c r="AC22" s="37">
        <f t="shared" si="7"/>
        <v>0</v>
      </c>
      <c r="AD22" s="9"/>
      <c r="AE22" s="9"/>
      <c r="AF22" s="9"/>
      <c r="AG22" s="9"/>
      <c r="AH22" s="9" t="str">
        <f t="shared" si="8"/>
        <v/>
      </c>
      <c r="AI22" s="9">
        <f t="shared" si="9"/>
        <v>0</v>
      </c>
      <c r="AJ22" s="44">
        <f t="shared" si="10"/>
        <v>32</v>
      </c>
    </row>
    <row r="23" spans="1:36" ht="15.75">
      <c r="A23" s="10">
        <v>19</v>
      </c>
      <c r="B23" s="20">
        <v>296</v>
      </c>
      <c r="C23" s="16" t="s">
        <v>80</v>
      </c>
      <c r="D23" s="28" t="s">
        <v>59</v>
      </c>
      <c r="E23" s="49" t="s">
        <v>14</v>
      </c>
      <c r="F23" s="9">
        <v>13</v>
      </c>
      <c r="H23" s="9">
        <v>19</v>
      </c>
      <c r="J23" s="9">
        <f t="shared" si="0"/>
        <v>32</v>
      </c>
      <c r="K23" s="9">
        <f t="shared" si="1"/>
        <v>32</v>
      </c>
      <c r="L23" s="39"/>
      <c r="M23" s="40"/>
      <c r="N23" s="40"/>
      <c r="O23" s="41"/>
      <c r="P23" s="36" t="str">
        <f t="shared" si="2"/>
        <v/>
      </c>
      <c r="Q23" s="37">
        <f t="shared" si="3"/>
        <v>0</v>
      </c>
      <c r="V23" s="9" t="str">
        <f t="shared" si="4"/>
        <v/>
      </c>
      <c r="W23" s="9">
        <f t="shared" si="5"/>
        <v>0</v>
      </c>
      <c r="X23" s="39"/>
      <c r="Y23" s="40"/>
      <c r="Z23" s="40"/>
      <c r="AA23" s="40"/>
      <c r="AB23" s="36" t="str">
        <f t="shared" si="6"/>
        <v/>
      </c>
      <c r="AC23" s="37">
        <f t="shared" si="7"/>
        <v>0</v>
      </c>
      <c r="AH23" s="9" t="str">
        <f t="shared" si="8"/>
        <v/>
      </c>
      <c r="AI23" s="9">
        <f t="shared" si="9"/>
        <v>0</v>
      </c>
      <c r="AJ23" s="44">
        <f t="shared" si="10"/>
        <v>32</v>
      </c>
    </row>
    <row r="24" spans="1:36" ht="15.75">
      <c r="A24" s="10">
        <v>20</v>
      </c>
      <c r="B24" s="20">
        <v>206</v>
      </c>
      <c r="C24" s="16" t="s">
        <v>62</v>
      </c>
      <c r="D24" s="26" t="s">
        <v>29</v>
      </c>
      <c r="E24" s="49" t="s">
        <v>18</v>
      </c>
      <c r="F24" s="9"/>
      <c r="G24" s="9"/>
      <c r="H24" s="9"/>
      <c r="I24" s="9"/>
      <c r="J24" s="9" t="str">
        <f t="shared" si="0"/>
        <v/>
      </c>
      <c r="K24" s="9">
        <f t="shared" si="1"/>
        <v>0</v>
      </c>
      <c r="L24" s="35">
        <v>15</v>
      </c>
      <c r="M24" s="36"/>
      <c r="N24" s="36">
        <v>15</v>
      </c>
      <c r="O24" s="38"/>
      <c r="P24" s="36">
        <f t="shared" si="2"/>
        <v>30</v>
      </c>
      <c r="Q24" s="37">
        <f t="shared" si="3"/>
        <v>30</v>
      </c>
      <c r="R24" s="9"/>
      <c r="S24" s="9"/>
      <c r="T24" s="9"/>
      <c r="U24" s="9"/>
      <c r="V24" s="9" t="str">
        <f t="shared" si="4"/>
        <v/>
      </c>
      <c r="W24" s="9">
        <f t="shared" si="5"/>
        <v>0</v>
      </c>
      <c r="X24" s="35"/>
      <c r="Y24" s="36"/>
      <c r="Z24" s="36"/>
      <c r="AA24" s="36"/>
      <c r="AB24" s="36" t="str">
        <f t="shared" si="6"/>
        <v/>
      </c>
      <c r="AC24" s="37">
        <f t="shared" si="7"/>
        <v>0</v>
      </c>
      <c r="AD24" s="9"/>
      <c r="AE24" s="9"/>
      <c r="AF24" s="9"/>
      <c r="AG24" s="9"/>
      <c r="AH24" s="9" t="str">
        <f t="shared" si="8"/>
        <v/>
      </c>
      <c r="AI24" s="9">
        <f t="shared" si="9"/>
        <v>0</v>
      </c>
      <c r="AJ24" s="44">
        <f t="shared" si="10"/>
        <v>30</v>
      </c>
    </row>
    <row r="25" spans="1:36" ht="15.75">
      <c r="A25" s="10">
        <v>21</v>
      </c>
      <c r="B25" s="20">
        <v>249</v>
      </c>
      <c r="C25" s="15" t="s">
        <v>73</v>
      </c>
      <c r="D25" s="25" t="s">
        <v>49</v>
      </c>
      <c r="E25" s="48" t="s">
        <v>15</v>
      </c>
      <c r="F25" s="9">
        <v>4</v>
      </c>
      <c r="G25" s="9"/>
      <c r="H25" s="9">
        <v>8</v>
      </c>
      <c r="I25" s="9"/>
      <c r="J25" s="9">
        <f t="shared" si="0"/>
        <v>12</v>
      </c>
      <c r="K25" s="9">
        <f t="shared" si="1"/>
        <v>12</v>
      </c>
      <c r="L25" s="35">
        <v>5</v>
      </c>
      <c r="M25" s="36"/>
      <c r="N25" s="36">
        <v>8</v>
      </c>
      <c r="O25" s="38"/>
      <c r="P25" s="36">
        <f t="shared" si="2"/>
        <v>13</v>
      </c>
      <c r="Q25" s="37">
        <f t="shared" si="3"/>
        <v>13</v>
      </c>
      <c r="R25" s="9"/>
      <c r="S25" s="9"/>
      <c r="T25" s="9"/>
      <c r="U25" s="9"/>
      <c r="V25" s="9" t="str">
        <f t="shared" si="4"/>
        <v/>
      </c>
      <c r="W25" s="9">
        <f t="shared" si="5"/>
        <v>0</v>
      </c>
      <c r="X25" s="35"/>
      <c r="Y25" s="36"/>
      <c r="Z25" s="36"/>
      <c r="AA25" s="36"/>
      <c r="AB25" s="36" t="str">
        <f t="shared" si="6"/>
        <v/>
      </c>
      <c r="AC25" s="37">
        <f t="shared" si="7"/>
        <v>0</v>
      </c>
      <c r="AD25" s="9"/>
      <c r="AE25" s="9"/>
      <c r="AF25" s="9"/>
      <c r="AG25" s="9"/>
      <c r="AH25" s="9" t="str">
        <f t="shared" si="8"/>
        <v/>
      </c>
      <c r="AI25" s="9">
        <f t="shared" si="9"/>
        <v>0</v>
      </c>
      <c r="AJ25" s="44">
        <f t="shared" si="10"/>
        <v>25</v>
      </c>
    </row>
    <row r="26" spans="1:36" ht="15.75">
      <c r="A26" s="10">
        <v>22</v>
      </c>
      <c r="B26" s="20">
        <v>251</v>
      </c>
      <c r="C26" s="16" t="s">
        <v>77</v>
      </c>
      <c r="D26" s="28" t="s">
        <v>51</v>
      </c>
      <c r="E26" s="49"/>
      <c r="F26" s="9">
        <v>1</v>
      </c>
      <c r="G26" s="9"/>
      <c r="H26" s="9">
        <v>6</v>
      </c>
      <c r="I26" s="9"/>
      <c r="J26" s="9">
        <f t="shared" si="0"/>
        <v>7</v>
      </c>
      <c r="K26" s="9">
        <f t="shared" si="1"/>
        <v>7</v>
      </c>
      <c r="L26" s="35">
        <v>8</v>
      </c>
      <c r="M26" s="36"/>
      <c r="N26" s="36">
        <v>7</v>
      </c>
      <c r="O26" s="38"/>
      <c r="P26" s="36">
        <f t="shared" si="2"/>
        <v>15</v>
      </c>
      <c r="Q26" s="37">
        <f t="shared" si="3"/>
        <v>15</v>
      </c>
      <c r="R26" s="9"/>
      <c r="S26" s="9"/>
      <c r="T26" s="9"/>
      <c r="U26" s="9"/>
      <c r="V26" s="9" t="str">
        <f t="shared" si="4"/>
        <v/>
      </c>
      <c r="W26" s="9">
        <f t="shared" si="5"/>
        <v>0</v>
      </c>
      <c r="X26" s="35"/>
      <c r="Y26" s="36"/>
      <c r="Z26" s="36"/>
      <c r="AA26" s="36"/>
      <c r="AB26" s="36" t="str">
        <f t="shared" si="6"/>
        <v/>
      </c>
      <c r="AC26" s="37">
        <f t="shared" si="7"/>
        <v>0</v>
      </c>
      <c r="AD26" s="9"/>
      <c r="AE26" s="9"/>
      <c r="AF26" s="9"/>
      <c r="AG26" s="9"/>
      <c r="AH26" s="9" t="str">
        <f t="shared" si="8"/>
        <v/>
      </c>
      <c r="AI26" s="9">
        <f t="shared" si="9"/>
        <v>0</v>
      </c>
      <c r="AJ26" s="44">
        <f t="shared" si="10"/>
        <v>22</v>
      </c>
    </row>
    <row r="27" spans="1:36" ht="15.75">
      <c r="A27" s="10">
        <v>23</v>
      </c>
      <c r="B27" s="21">
        <v>240</v>
      </c>
      <c r="C27" s="19" t="s">
        <v>95</v>
      </c>
      <c r="D27" s="26" t="s">
        <v>47</v>
      </c>
      <c r="E27" s="52" t="s">
        <v>85</v>
      </c>
      <c r="F27" s="9">
        <v>19</v>
      </c>
      <c r="G27" s="9"/>
      <c r="H27" s="9">
        <v>0</v>
      </c>
      <c r="I27" s="9"/>
      <c r="J27" s="9">
        <f t="shared" si="0"/>
        <v>19</v>
      </c>
      <c r="K27" s="9">
        <f t="shared" si="1"/>
        <v>19</v>
      </c>
      <c r="L27" s="35"/>
      <c r="M27" s="36"/>
      <c r="N27" s="36"/>
      <c r="O27" s="38"/>
      <c r="P27" s="36" t="str">
        <f t="shared" si="2"/>
        <v/>
      </c>
      <c r="Q27" s="37">
        <f t="shared" si="3"/>
        <v>0</v>
      </c>
      <c r="R27" s="9"/>
      <c r="S27" s="9"/>
      <c r="T27" s="9"/>
      <c r="U27" s="9"/>
      <c r="V27" s="9" t="str">
        <f t="shared" si="4"/>
        <v/>
      </c>
      <c r="W27" s="9">
        <f t="shared" si="5"/>
        <v>0</v>
      </c>
      <c r="X27" s="35"/>
      <c r="Y27" s="36"/>
      <c r="Z27" s="36"/>
      <c r="AA27" s="36"/>
      <c r="AB27" s="36" t="str">
        <f t="shared" si="6"/>
        <v/>
      </c>
      <c r="AC27" s="37">
        <f t="shared" si="7"/>
        <v>0</v>
      </c>
      <c r="AD27" s="9"/>
      <c r="AE27" s="9"/>
      <c r="AF27" s="9"/>
      <c r="AG27" s="9"/>
      <c r="AH27" s="9" t="str">
        <f t="shared" si="8"/>
        <v/>
      </c>
      <c r="AI27" s="9">
        <f t="shared" si="9"/>
        <v>0</v>
      </c>
      <c r="AJ27" s="44">
        <f t="shared" si="10"/>
        <v>19</v>
      </c>
    </row>
    <row r="28" spans="1:36" ht="15.75">
      <c r="A28" s="10">
        <v>24</v>
      </c>
      <c r="B28" s="22">
        <v>224</v>
      </c>
      <c r="C28" s="15" t="s">
        <v>70</v>
      </c>
      <c r="D28" s="25" t="s">
        <v>39</v>
      </c>
      <c r="E28" s="48" t="s">
        <v>16</v>
      </c>
      <c r="F28" s="9">
        <v>6</v>
      </c>
      <c r="G28" s="9"/>
      <c r="H28" s="9">
        <v>9</v>
      </c>
      <c r="I28" s="9"/>
      <c r="J28" s="9">
        <f t="shared" si="0"/>
        <v>15</v>
      </c>
      <c r="K28" s="9">
        <f t="shared" si="1"/>
        <v>15</v>
      </c>
      <c r="L28" s="35"/>
      <c r="M28" s="36"/>
      <c r="N28" s="36"/>
      <c r="O28" s="38"/>
      <c r="P28" s="36" t="str">
        <f t="shared" si="2"/>
        <v/>
      </c>
      <c r="Q28" s="37">
        <f t="shared" si="3"/>
        <v>0</v>
      </c>
      <c r="R28" s="9"/>
      <c r="S28" s="9"/>
      <c r="T28" s="9"/>
      <c r="U28" s="9"/>
      <c r="V28" s="9" t="str">
        <f t="shared" si="4"/>
        <v/>
      </c>
      <c r="W28" s="9">
        <f t="shared" si="5"/>
        <v>0</v>
      </c>
      <c r="X28" s="35"/>
      <c r="Y28" s="36"/>
      <c r="Z28" s="36"/>
      <c r="AA28" s="36"/>
      <c r="AB28" s="36" t="str">
        <f t="shared" si="6"/>
        <v/>
      </c>
      <c r="AC28" s="37">
        <f t="shared" si="7"/>
        <v>0</v>
      </c>
      <c r="AD28" s="9"/>
      <c r="AE28" s="9"/>
      <c r="AF28" s="9"/>
      <c r="AG28" s="9"/>
      <c r="AH28" s="9" t="str">
        <f t="shared" si="8"/>
        <v/>
      </c>
      <c r="AI28" s="9">
        <f t="shared" si="9"/>
        <v>0</v>
      </c>
      <c r="AJ28" s="44">
        <f t="shared" si="10"/>
        <v>15</v>
      </c>
    </row>
    <row r="29" spans="1:36" ht="15.75">
      <c r="A29" s="10">
        <v>25</v>
      </c>
      <c r="B29" s="20">
        <v>336</v>
      </c>
      <c r="C29" s="15" t="s">
        <v>81</v>
      </c>
      <c r="D29" s="25" t="s">
        <v>60</v>
      </c>
      <c r="E29" s="48" t="s">
        <v>16</v>
      </c>
      <c r="F29" s="9">
        <v>1</v>
      </c>
      <c r="H29" s="9">
        <v>1</v>
      </c>
      <c r="J29" s="9">
        <f t="shared" si="0"/>
        <v>2</v>
      </c>
      <c r="K29" s="9">
        <f t="shared" si="1"/>
        <v>2</v>
      </c>
      <c r="L29" s="39">
        <v>6</v>
      </c>
      <c r="M29" s="40"/>
      <c r="N29" s="40">
        <v>4</v>
      </c>
      <c r="O29" s="41"/>
      <c r="P29" s="36">
        <f t="shared" si="2"/>
        <v>10</v>
      </c>
      <c r="Q29" s="37">
        <f t="shared" si="3"/>
        <v>10</v>
      </c>
      <c r="V29" s="9" t="str">
        <f t="shared" si="4"/>
        <v/>
      </c>
      <c r="W29" s="9">
        <f t="shared" si="5"/>
        <v>0</v>
      </c>
      <c r="X29" s="39"/>
      <c r="Y29" s="40"/>
      <c r="Z29" s="40"/>
      <c r="AA29" s="40"/>
      <c r="AB29" s="36" t="str">
        <f t="shared" si="6"/>
        <v/>
      </c>
      <c r="AC29" s="37">
        <f t="shared" si="7"/>
        <v>0</v>
      </c>
      <c r="AH29" s="9" t="str">
        <f t="shared" si="8"/>
        <v/>
      </c>
      <c r="AI29" s="9">
        <f t="shared" si="9"/>
        <v>0</v>
      </c>
      <c r="AJ29" s="44">
        <f t="shared" si="10"/>
        <v>12</v>
      </c>
    </row>
    <row r="30" spans="1:36" ht="15.75">
      <c r="A30" s="10">
        <v>26</v>
      </c>
      <c r="B30" s="21">
        <v>207</v>
      </c>
      <c r="C30" s="17" t="s">
        <v>99</v>
      </c>
      <c r="D30" s="27" t="s">
        <v>30</v>
      </c>
      <c r="E30" s="50" t="s">
        <v>83</v>
      </c>
      <c r="F30" s="9">
        <v>5</v>
      </c>
      <c r="G30" s="9"/>
      <c r="H30" s="9">
        <v>5</v>
      </c>
      <c r="I30" s="9"/>
      <c r="J30" s="9">
        <f t="shared" si="0"/>
        <v>10</v>
      </c>
      <c r="K30" s="9">
        <f t="shared" si="1"/>
        <v>10</v>
      </c>
      <c r="L30" s="35"/>
      <c r="M30" s="36"/>
      <c r="N30" s="36"/>
      <c r="O30" s="38"/>
      <c r="P30" s="36" t="str">
        <f t="shared" si="2"/>
        <v/>
      </c>
      <c r="Q30" s="37">
        <f t="shared" si="3"/>
        <v>0</v>
      </c>
      <c r="R30" s="9"/>
      <c r="S30" s="9"/>
      <c r="T30" s="9"/>
      <c r="U30" s="9"/>
      <c r="V30" s="9" t="str">
        <f t="shared" si="4"/>
        <v/>
      </c>
      <c r="W30" s="9">
        <f t="shared" si="5"/>
        <v>0</v>
      </c>
      <c r="X30" s="35"/>
      <c r="Y30" s="36"/>
      <c r="Z30" s="36"/>
      <c r="AA30" s="36"/>
      <c r="AB30" s="36" t="str">
        <f t="shared" si="6"/>
        <v/>
      </c>
      <c r="AC30" s="37">
        <f t="shared" si="7"/>
        <v>0</v>
      </c>
      <c r="AD30" s="9"/>
      <c r="AE30" s="9"/>
      <c r="AF30" s="9"/>
      <c r="AG30" s="9"/>
      <c r="AH30" s="9" t="str">
        <f t="shared" si="8"/>
        <v/>
      </c>
      <c r="AI30" s="9">
        <f t="shared" si="9"/>
        <v>0</v>
      </c>
      <c r="AJ30" s="44">
        <f t="shared" si="10"/>
        <v>10</v>
      </c>
    </row>
    <row r="31" spans="1:36" ht="15.75">
      <c r="A31" s="10">
        <v>27</v>
      </c>
      <c r="B31" s="22">
        <v>211</v>
      </c>
      <c r="C31" s="16" t="s">
        <v>88</v>
      </c>
      <c r="D31" s="28" t="s">
        <v>32</v>
      </c>
      <c r="E31" s="51" t="s">
        <v>14</v>
      </c>
      <c r="F31" s="9">
        <v>8</v>
      </c>
      <c r="G31" s="9"/>
      <c r="H31" s="9">
        <v>2</v>
      </c>
      <c r="I31" s="9"/>
      <c r="J31" s="9">
        <f t="shared" si="0"/>
        <v>10</v>
      </c>
      <c r="K31" s="9">
        <f t="shared" si="1"/>
        <v>10</v>
      </c>
      <c r="L31" s="35"/>
      <c r="M31" s="36"/>
      <c r="N31" s="36"/>
      <c r="O31" s="38"/>
      <c r="P31" s="36" t="str">
        <f t="shared" si="2"/>
        <v/>
      </c>
      <c r="Q31" s="37">
        <f t="shared" si="3"/>
        <v>0</v>
      </c>
      <c r="R31" s="9"/>
      <c r="S31" s="9"/>
      <c r="T31" s="9"/>
      <c r="U31" s="9"/>
      <c r="V31" s="9" t="str">
        <f t="shared" si="4"/>
        <v/>
      </c>
      <c r="W31" s="9">
        <f t="shared" si="5"/>
        <v>0</v>
      </c>
      <c r="X31" s="35"/>
      <c r="Y31" s="36"/>
      <c r="Z31" s="36"/>
      <c r="AA31" s="36"/>
      <c r="AB31" s="36" t="str">
        <f t="shared" si="6"/>
        <v/>
      </c>
      <c r="AC31" s="37">
        <f t="shared" si="7"/>
        <v>0</v>
      </c>
      <c r="AD31" s="9"/>
      <c r="AE31" s="9"/>
      <c r="AF31" s="9"/>
      <c r="AG31" s="9"/>
      <c r="AH31" s="9" t="str">
        <f t="shared" si="8"/>
        <v/>
      </c>
      <c r="AI31" s="9">
        <f t="shared" si="9"/>
        <v>0</v>
      </c>
      <c r="AJ31" s="44">
        <f t="shared" si="10"/>
        <v>10</v>
      </c>
    </row>
    <row r="32" spans="1:36" ht="15.75">
      <c r="A32" s="10">
        <v>28</v>
      </c>
      <c r="B32" s="20">
        <v>221</v>
      </c>
      <c r="C32" s="15" t="s">
        <v>69</v>
      </c>
      <c r="D32" s="25" t="s">
        <v>38</v>
      </c>
      <c r="E32" s="48" t="s">
        <v>83</v>
      </c>
      <c r="F32" s="9">
        <v>1</v>
      </c>
      <c r="G32" s="9"/>
      <c r="H32" s="9">
        <v>0</v>
      </c>
      <c r="I32" s="9"/>
      <c r="J32" s="9">
        <f t="shared" si="0"/>
        <v>1</v>
      </c>
      <c r="K32" s="9">
        <f t="shared" si="1"/>
        <v>1</v>
      </c>
      <c r="L32" s="35">
        <v>3</v>
      </c>
      <c r="M32" s="36"/>
      <c r="N32" s="36">
        <v>6</v>
      </c>
      <c r="O32" s="38"/>
      <c r="P32" s="36">
        <f t="shared" si="2"/>
        <v>9</v>
      </c>
      <c r="Q32" s="37">
        <f t="shared" si="3"/>
        <v>9</v>
      </c>
      <c r="R32" s="9"/>
      <c r="S32" s="9"/>
      <c r="T32" s="9"/>
      <c r="U32" s="9"/>
      <c r="V32" s="9" t="str">
        <f t="shared" si="4"/>
        <v/>
      </c>
      <c r="W32" s="9">
        <f t="shared" si="5"/>
        <v>0</v>
      </c>
      <c r="X32" s="35"/>
      <c r="Y32" s="36"/>
      <c r="Z32" s="36"/>
      <c r="AA32" s="36"/>
      <c r="AB32" s="36" t="str">
        <f t="shared" si="6"/>
        <v/>
      </c>
      <c r="AC32" s="37">
        <f t="shared" si="7"/>
        <v>0</v>
      </c>
      <c r="AD32" s="9"/>
      <c r="AE32" s="9"/>
      <c r="AF32" s="9"/>
      <c r="AG32" s="9"/>
      <c r="AH32" s="9" t="str">
        <f t="shared" si="8"/>
        <v/>
      </c>
      <c r="AI32" s="9">
        <f t="shared" si="9"/>
        <v>0</v>
      </c>
      <c r="AJ32" s="44">
        <f t="shared" si="10"/>
        <v>10</v>
      </c>
    </row>
    <row r="33" spans="1:36" ht="15.75">
      <c r="A33" s="10">
        <v>29</v>
      </c>
      <c r="B33" s="20">
        <v>225</v>
      </c>
      <c r="C33" s="16" t="s">
        <v>96</v>
      </c>
      <c r="D33" s="26" t="s">
        <v>40</v>
      </c>
      <c r="E33" s="49" t="s">
        <v>82</v>
      </c>
      <c r="F33" s="9">
        <v>0</v>
      </c>
      <c r="G33" s="9"/>
      <c r="H33" s="9">
        <v>0</v>
      </c>
      <c r="I33" s="9"/>
      <c r="J33" s="9" t="str">
        <f t="shared" si="0"/>
        <v/>
      </c>
      <c r="K33" s="9">
        <f t="shared" si="1"/>
        <v>0</v>
      </c>
      <c r="L33" s="35">
        <v>4</v>
      </c>
      <c r="M33" s="36"/>
      <c r="N33" s="36">
        <v>5</v>
      </c>
      <c r="O33" s="38"/>
      <c r="P33" s="36">
        <f t="shared" si="2"/>
        <v>9</v>
      </c>
      <c r="Q33" s="37">
        <f t="shared" si="3"/>
        <v>9</v>
      </c>
      <c r="R33" s="9"/>
      <c r="S33" s="9"/>
      <c r="T33" s="9"/>
      <c r="U33" s="9"/>
      <c r="V33" s="9" t="str">
        <f t="shared" si="4"/>
        <v/>
      </c>
      <c r="W33" s="9">
        <f t="shared" si="5"/>
        <v>0</v>
      </c>
      <c r="X33" s="35"/>
      <c r="Y33" s="36"/>
      <c r="Z33" s="36"/>
      <c r="AA33" s="36"/>
      <c r="AB33" s="36" t="str">
        <f t="shared" si="6"/>
        <v/>
      </c>
      <c r="AC33" s="37">
        <f t="shared" si="7"/>
        <v>0</v>
      </c>
      <c r="AD33" s="9"/>
      <c r="AE33" s="9"/>
      <c r="AF33" s="9"/>
      <c r="AG33" s="9"/>
      <c r="AH33" s="9" t="str">
        <f t="shared" si="8"/>
        <v/>
      </c>
      <c r="AI33" s="9">
        <f t="shared" si="9"/>
        <v>0</v>
      </c>
      <c r="AJ33" s="44">
        <f t="shared" si="10"/>
        <v>9</v>
      </c>
    </row>
    <row r="34" spans="1:36" ht="15.75">
      <c r="A34" s="10">
        <v>30</v>
      </c>
      <c r="B34" s="20">
        <v>267</v>
      </c>
      <c r="C34" s="17" t="s">
        <v>79</v>
      </c>
      <c r="D34" s="27" t="s">
        <v>55</v>
      </c>
      <c r="E34" s="51" t="s">
        <v>16</v>
      </c>
      <c r="F34" s="9">
        <v>1</v>
      </c>
      <c r="G34" s="9"/>
      <c r="H34" s="9">
        <v>7</v>
      </c>
      <c r="I34" s="9"/>
      <c r="J34" s="9">
        <f t="shared" si="0"/>
        <v>8</v>
      </c>
      <c r="K34" s="9">
        <f t="shared" si="1"/>
        <v>8</v>
      </c>
      <c r="L34" s="35"/>
      <c r="M34" s="36"/>
      <c r="N34" s="36"/>
      <c r="O34" s="38"/>
      <c r="P34" s="36" t="str">
        <f t="shared" si="2"/>
        <v/>
      </c>
      <c r="Q34" s="37">
        <f t="shared" si="3"/>
        <v>0</v>
      </c>
      <c r="R34" s="9"/>
      <c r="S34" s="9"/>
      <c r="T34" s="9"/>
      <c r="U34" s="9"/>
      <c r="V34" s="9" t="str">
        <f t="shared" si="4"/>
        <v/>
      </c>
      <c r="W34" s="9">
        <f t="shared" si="5"/>
        <v>0</v>
      </c>
      <c r="X34" s="35"/>
      <c r="Y34" s="36"/>
      <c r="Z34" s="36"/>
      <c r="AA34" s="36"/>
      <c r="AB34" s="36" t="str">
        <f t="shared" si="6"/>
        <v/>
      </c>
      <c r="AC34" s="37">
        <f t="shared" si="7"/>
        <v>0</v>
      </c>
      <c r="AD34" s="9"/>
      <c r="AE34" s="9"/>
      <c r="AF34" s="9"/>
      <c r="AG34" s="9"/>
      <c r="AH34" s="9" t="str">
        <f t="shared" si="8"/>
        <v/>
      </c>
      <c r="AI34" s="9">
        <f t="shared" si="9"/>
        <v>0</v>
      </c>
      <c r="AJ34" s="44">
        <f t="shared" si="10"/>
        <v>8</v>
      </c>
    </row>
    <row r="35" spans="1:36" ht="15.75">
      <c r="A35" s="10">
        <v>31</v>
      </c>
      <c r="B35" s="22">
        <v>237</v>
      </c>
      <c r="C35" s="16" t="s">
        <v>75</v>
      </c>
      <c r="D35" s="28" t="s">
        <v>46</v>
      </c>
      <c r="E35" s="49" t="s">
        <v>14</v>
      </c>
      <c r="F35" s="9">
        <v>1</v>
      </c>
      <c r="G35" s="9"/>
      <c r="H35" s="9">
        <v>4</v>
      </c>
      <c r="I35" s="9"/>
      <c r="J35" s="9">
        <f t="shared" si="0"/>
        <v>5</v>
      </c>
      <c r="K35" s="9">
        <f t="shared" si="1"/>
        <v>5</v>
      </c>
      <c r="L35" s="35"/>
      <c r="M35" s="36"/>
      <c r="N35" s="36"/>
      <c r="O35" s="38"/>
      <c r="P35" s="36" t="str">
        <f t="shared" si="2"/>
        <v/>
      </c>
      <c r="Q35" s="37">
        <f t="shared" si="3"/>
        <v>0</v>
      </c>
      <c r="R35" s="9"/>
      <c r="S35" s="9"/>
      <c r="T35" s="9"/>
      <c r="U35" s="9"/>
      <c r="V35" s="9" t="str">
        <f t="shared" si="4"/>
        <v/>
      </c>
      <c r="W35" s="9">
        <f t="shared" si="5"/>
        <v>0</v>
      </c>
      <c r="X35" s="35"/>
      <c r="Y35" s="36"/>
      <c r="Z35" s="36"/>
      <c r="AA35" s="36"/>
      <c r="AB35" s="36" t="str">
        <f t="shared" si="6"/>
        <v/>
      </c>
      <c r="AC35" s="37">
        <f t="shared" si="7"/>
        <v>0</v>
      </c>
      <c r="AD35" s="9"/>
      <c r="AE35" s="9"/>
      <c r="AF35" s="9"/>
      <c r="AG35" s="9"/>
      <c r="AH35" s="9" t="str">
        <f t="shared" si="8"/>
        <v/>
      </c>
      <c r="AI35" s="9">
        <f t="shared" si="9"/>
        <v>0</v>
      </c>
      <c r="AJ35" s="44">
        <f t="shared" si="10"/>
        <v>5</v>
      </c>
    </row>
    <row r="36" spans="1:36" ht="15.75">
      <c r="A36" s="10">
        <v>32</v>
      </c>
      <c r="B36" s="20">
        <v>215</v>
      </c>
      <c r="C36" s="18" t="s">
        <v>67</v>
      </c>
      <c r="D36" s="29" t="s">
        <v>36</v>
      </c>
      <c r="E36" s="51" t="s">
        <v>14</v>
      </c>
      <c r="F36" s="9">
        <v>1</v>
      </c>
      <c r="G36" s="9"/>
      <c r="H36" s="9">
        <v>1</v>
      </c>
      <c r="I36" s="9"/>
      <c r="J36" s="9">
        <f t="shared" si="0"/>
        <v>2</v>
      </c>
      <c r="K36" s="9">
        <f t="shared" si="1"/>
        <v>2</v>
      </c>
      <c r="L36" s="35"/>
      <c r="M36" s="36"/>
      <c r="N36" s="36"/>
      <c r="O36" s="38"/>
      <c r="P36" s="36" t="str">
        <f t="shared" si="2"/>
        <v/>
      </c>
      <c r="Q36" s="37">
        <f t="shared" si="3"/>
        <v>0</v>
      </c>
      <c r="R36" s="9"/>
      <c r="S36" s="9"/>
      <c r="T36" s="9"/>
      <c r="U36" s="9"/>
      <c r="V36" s="9" t="str">
        <f t="shared" si="4"/>
        <v/>
      </c>
      <c r="W36" s="9">
        <f t="shared" si="5"/>
        <v>0</v>
      </c>
      <c r="X36" s="35"/>
      <c r="Y36" s="36"/>
      <c r="Z36" s="36"/>
      <c r="AA36" s="36"/>
      <c r="AB36" s="36" t="str">
        <f t="shared" si="6"/>
        <v/>
      </c>
      <c r="AC36" s="37">
        <f t="shared" si="7"/>
        <v>0</v>
      </c>
      <c r="AD36" s="9"/>
      <c r="AE36" s="9"/>
      <c r="AF36" s="9"/>
      <c r="AG36" s="9"/>
      <c r="AH36" s="9" t="str">
        <f t="shared" si="8"/>
        <v/>
      </c>
      <c r="AI36" s="9">
        <f t="shared" si="9"/>
        <v>0</v>
      </c>
      <c r="AJ36" s="44">
        <f t="shared" si="10"/>
        <v>2</v>
      </c>
    </row>
    <row r="37" spans="1:36" ht="15.75">
      <c r="A37" s="10">
        <v>33</v>
      </c>
      <c r="B37" s="20">
        <v>218</v>
      </c>
      <c r="C37" s="18" t="s">
        <v>68</v>
      </c>
      <c r="D37" s="29" t="s">
        <v>37</v>
      </c>
      <c r="E37" s="51" t="s">
        <v>14</v>
      </c>
      <c r="F37" s="9">
        <v>1</v>
      </c>
      <c r="G37" s="9"/>
      <c r="H37" s="9">
        <v>0</v>
      </c>
      <c r="I37" s="9"/>
      <c r="J37" s="9">
        <f t="shared" si="0"/>
        <v>1</v>
      </c>
      <c r="K37" s="9">
        <f t="shared" si="1"/>
        <v>1</v>
      </c>
      <c r="L37" s="35"/>
      <c r="M37" s="36"/>
      <c r="N37" s="36"/>
      <c r="O37" s="38"/>
      <c r="P37" s="36" t="str">
        <f t="shared" si="2"/>
        <v/>
      </c>
      <c r="Q37" s="37">
        <f t="shared" si="3"/>
        <v>0</v>
      </c>
      <c r="R37" s="9"/>
      <c r="S37" s="9"/>
      <c r="T37" s="9"/>
      <c r="U37" s="9"/>
      <c r="V37" s="9" t="str">
        <f t="shared" si="4"/>
        <v/>
      </c>
      <c r="W37" s="9">
        <f t="shared" si="5"/>
        <v>0</v>
      </c>
      <c r="X37" s="35"/>
      <c r="Y37" s="36"/>
      <c r="Z37" s="36"/>
      <c r="AA37" s="36"/>
      <c r="AB37" s="36" t="str">
        <f t="shared" si="6"/>
        <v/>
      </c>
      <c r="AC37" s="37">
        <f t="shared" si="7"/>
        <v>0</v>
      </c>
      <c r="AD37" s="9"/>
      <c r="AE37" s="9"/>
      <c r="AF37" s="9"/>
      <c r="AG37" s="9"/>
      <c r="AH37" s="9" t="str">
        <f t="shared" si="8"/>
        <v/>
      </c>
      <c r="AI37" s="9">
        <f t="shared" si="9"/>
        <v>0</v>
      </c>
      <c r="AJ37" s="44">
        <f t="shared" si="10"/>
        <v>1</v>
      </c>
    </row>
    <row r="38" spans="1:36" ht="15.75" hidden="1">
      <c r="D38" s="30"/>
      <c r="E38" s="53"/>
      <c r="J38" s="9" t="str">
        <f t="shared" ref="J38:J44" si="11">IF(SUM(F38:I38)=0,"",SUM(F38:I38))</f>
        <v/>
      </c>
      <c r="K38" s="9">
        <f t="shared" ref="K38:K44" si="12">IF(J38="",0,J38)</f>
        <v>0</v>
      </c>
      <c r="L38" s="39"/>
      <c r="M38" s="40"/>
      <c r="N38" s="40"/>
      <c r="O38" s="41"/>
      <c r="P38" s="36" t="str">
        <f t="shared" ref="P38:P44" si="13">IF(SUM(L38:O38)=0,"",SUM(L38:O38))</f>
        <v/>
      </c>
      <c r="Q38" s="37">
        <f t="shared" ref="Q38:Q44" si="14">IF(P38="",0,P38)</f>
        <v>0</v>
      </c>
      <c r="V38" s="9" t="str">
        <f t="shared" ref="V38:V44" si="15">IF(SUM(R38:U38)=0,"",SUM(R38:U38))</f>
        <v/>
      </c>
      <c r="W38" s="9">
        <f t="shared" ref="W38:W44" si="16">IF(V38="",0,V38)</f>
        <v>0</v>
      </c>
      <c r="X38" s="39"/>
      <c r="Y38" s="40"/>
      <c r="Z38" s="40"/>
      <c r="AA38" s="40"/>
      <c r="AB38" s="36" t="str">
        <f t="shared" ref="AB38:AB44" si="17">IF(SUM(X38:AA38)=0,"",SUM(X38:AA38))</f>
        <v/>
      </c>
      <c r="AC38" s="37">
        <f t="shared" ref="AC38:AC44" si="18">IF(AB38="",0,AB38*1.5)</f>
        <v>0</v>
      </c>
      <c r="AH38" s="9" t="str">
        <f t="shared" ref="AH38:AH44" si="19">IF(SUM(AD38:AG38)=0,"",SUM(AD38:AG38))</f>
        <v/>
      </c>
      <c r="AI38" s="9">
        <f t="shared" ref="AI38:AI44" si="20">IF(AH38="",0,AH38*2)</f>
        <v>0</v>
      </c>
      <c r="AJ38" s="44">
        <f t="shared" ref="AJ38:AJ48" si="21">K38+Q38+W38+AC38+AI38</f>
        <v>0</v>
      </c>
    </row>
    <row r="39" spans="1:36" ht="15.75" hidden="1">
      <c r="D39" s="23"/>
      <c r="E39" s="53"/>
      <c r="J39" s="9" t="str">
        <f t="shared" si="11"/>
        <v/>
      </c>
      <c r="K39" s="9">
        <f t="shared" si="12"/>
        <v>0</v>
      </c>
      <c r="L39" s="39"/>
      <c r="M39" s="40"/>
      <c r="N39" s="40"/>
      <c r="O39" s="41"/>
      <c r="P39" s="36" t="str">
        <f t="shared" si="13"/>
        <v/>
      </c>
      <c r="Q39" s="37">
        <f t="shared" si="14"/>
        <v>0</v>
      </c>
      <c r="V39" s="9" t="str">
        <f t="shared" si="15"/>
        <v/>
      </c>
      <c r="W39" s="9">
        <f t="shared" si="16"/>
        <v>0</v>
      </c>
      <c r="X39" s="39"/>
      <c r="Y39" s="40"/>
      <c r="Z39" s="40"/>
      <c r="AA39" s="40"/>
      <c r="AB39" s="36" t="str">
        <f t="shared" si="17"/>
        <v/>
      </c>
      <c r="AC39" s="37">
        <f t="shared" si="18"/>
        <v>0</v>
      </c>
      <c r="AH39" s="9" t="str">
        <f t="shared" si="19"/>
        <v/>
      </c>
      <c r="AI39" s="9">
        <f t="shared" si="20"/>
        <v>0</v>
      </c>
      <c r="AJ39" s="44">
        <f t="shared" si="21"/>
        <v>0</v>
      </c>
    </row>
    <row r="40" spans="1:36" ht="15.75" hidden="1">
      <c r="D40" s="23"/>
      <c r="E40" s="24"/>
      <c r="J40" s="9" t="str">
        <f t="shared" si="11"/>
        <v/>
      </c>
      <c r="K40" s="9">
        <f t="shared" si="12"/>
        <v>0</v>
      </c>
      <c r="L40" s="39"/>
      <c r="M40" s="40"/>
      <c r="N40" s="40"/>
      <c r="O40" s="41"/>
      <c r="P40" s="36" t="str">
        <f t="shared" si="13"/>
        <v/>
      </c>
      <c r="Q40" s="37">
        <f t="shared" si="14"/>
        <v>0</v>
      </c>
      <c r="V40" s="9" t="str">
        <f t="shared" si="15"/>
        <v/>
      </c>
      <c r="W40" s="9">
        <f t="shared" si="16"/>
        <v>0</v>
      </c>
      <c r="X40" s="39"/>
      <c r="Y40" s="40"/>
      <c r="Z40" s="40"/>
      <c r="AA40" s="40"/>
      <c r="AB40" s="36" t="str">
        <f t="shared" si="17"/>
        <v/>
      </c>
      <c r="AC40" s="37">
        <f t="shared" si="18"/>
        <v>0</v>
      </c>
      <c r="AH40" s="9" t="str">
        <f t="shared" si="19"/>
        <v/>
      </c>
      <c r="AI40" s="9">
        <f t="shared" si="20"/>
        <v>0</v>
      </c>
      <c r="AJ40" s="44">
        <f t="shared" si="21"/>
        <v>0</v>
      </c>
    </row>
    <row r="41" spans="1:36" ht="15.75" hidden="1">
      <c r="D41" s="23"/>
      <c r="E41" s="24"/>
      <c r="J41" s="9" t="str">
        <f t="shared" si="11"/>
        <v/>
      </c>
      <c r="K41" s="9">
        <f t="shared" si="12"/>
        <v>0</v>
      </c>
      <c r="L41" s="39"/>
      <c r="M41" s="40"/>
      <c r="N41" s="40"/>
      <c r="O41" s="41"/>
      <c r="P41" s="36" t="str">
        <f t="shared" si="13"/>
        <v/>
      </c>
      <c r="Q41" s="37">
        <f t="shared" si="14"/>
        <v>0</v>
      </c>
      <c r="V41" s="9" t="str">
        <f t="shared" si="15"/>
        <v/>
      </c>
      <c r="W41" s="9">
        <f t="shared" si="16"/>
        <v>0</v>
      </c>
      <c r="X41" s="39"/>
      <c r="Y41" s="40"/>
      <c r="Z41" s="40"/>
      <c r="AA41" s="40"/>
      <c r="AB41" s="36" t="str">
        <f t="shared" si="17"/>
        <v/>
      </c>
      <c r="AC41" s="37">
        <f t="shared" si="18"/>
        <v>0</v>
      </c>
      <c r="AH41" s="9" t="str">
        <f t="shared" si="19"/>
        <v/>
      </c>
      <c r="AI41" s="9">
        <f t="shared" si="20"/>
        <v>0</v>
      </c>
      <c r="AJ41" s="44">
        <f t="shared" si="21"/>
        <v>0</v>
      </c>
    </row>
    <row r="42" spans="1:36" ht="15.75" hidden="1">
      <c r="D42" s="23"/>
      <c r="E42" s="24"/>
      <c r="J42" s="9" t="str">
        <f t="shared" si="11"/>
        <v/>
      </c>
      <c r="K42" s="9">
        <f t="shared" si="12"/>
        <v>0</v>
      </c>
      <c r="L42" s="39"/>
      <c r="M42" s="40"/>
      <c r="N42" s="40"/>
      <c r="O42" s="41"/>
      <c r="P42" s="36" t="str">
        <f t="shared" si="13"/>
        <v/>
      </c>
      <c r="Q42" s="37">
        <f t="shared" si="14"/>
        <v>0</v>
      </c>
      <c r="V42" s="9" t="str">
        <f t="shared" si="15"/>
        <v/>
      </c>
      <c r="W42" s="9">
        <f t="shared" si="16"/>
        <v>0</v>
      </c>
      <c r="X42" s="39"/>
      <c r="Y42" s="40"/>
      <c r="Z42" s="40"/>
      <c r="AA42" s="40"/>
      <c r="AB42" s="36" t="str">
        <f t="shared" si="17"/>
        <v/>
      </c>
      <c r="AC42" s="37">
        <f t="shared" si="18"/>
        <v>0</v>
      </c>
      <c r="AH42" s="9" t="str">
        <f t="shared" si="19"/>
        <v/>
      </c>
      <c r="AI42" s="9">
        <f t="shared" si="20"/>
        <v>0</v>
      </c>
      <c r="AJ42" s="44">
        <f t="shared" si="21"/>
        <v>0</v>
      </c>
    </row>
    <row r="43" spans="1:36" ht="15.75" hidden="1">
      <c r="D43" s="23"/>
      <c r="E43" s="24"/>
      <c r="J43" s="9" t="str">
        <f t="shared" si="11"/>
        <v/>
      </c>
      <c r="K43" s="9">
        <f t="shared" si="12"/>
        <v>0</v>
      </c>
      <c r="L43" s="39"/>
      <c r="M43" s="40"/>
      <c r="N43" s="40"/>
      <c r="O43" s="41"/>
      <c r="P43" s="36" t="str">
        <f t="shared" si="13"/>
        <v/>
      </c>
      <c r="Q43" s="37">
        <f t="shared" si="14"/>
        <v>0</v>
      </c>
      <c r="V43" s="9" t="str">
        <f t="shared" si="15"/>
        <v/>
      </c>
      <c r="W43" s="9">
        <f t="shared" si="16"/>
        <v>0</v>
      </c>
      <c r="X43" s="39"/>
      <c r="Y43" s="40"/>
      <c r="Z43" s="40"/>
      <c r="AA43" s="40"/>
      <c r="AB43" s="36" t="str">
        <f t="shared" si="17"/>
        <v/>
      </c>
      <c r="AC43" s="37">
        <f t="shared" si="18"/>
        <v>0</v>
      </c>
      <c r="AH43" s="9" t="str">
        <f t="shared" si="19"/>
        <v/>
      </c>
      <c r="AI43" s="9">
        <f t="shared" si="20"/>
        <v>0</v>
      </c>
      <c r="AJ43" s="44">
        <f t="shared" si="21"/>
        <v>0</v>
      </c>
    </row>
    <row r="44" spans="1:36" ht="15.75" hidden="1">
      <c r="D44" s="23"/>
      <c r="E44" s="24"/>
      <c r="J44" s="9" t="str">
        <f t="shared" si="11"/>
        <v/>
      </c>
      <c r="K44" s="9">
        <f t="shared" si="12"/>
        <v>0</v>
      </c>
      <c r="L44" s="39"/>
      <c r="M44" s="40"/>
      <c r="N44" s="40"/>
      <c r="O44" s="40"/>
      <c r="P44" s="36" t="str">
        <f t="shared" si="13"/>
        <v/>
      </c>
      <c r="Q44" s="37">
        <f t="shared" si="14"/>
        <v>0</v>
      </c>
      <c r="V44" s="9" t="str">
        <f t="shared" si="15"/>
        <v/>
      </c>
      <c r="W44" s="9">
        <f t="shared" si="16"/>
        <v>0</v>
      </c>
      <c r="X44" s="14"/>
      <c r="Y44" s="14"/>
      <c r="Z44" s="14"/>
      <c r="AA44" s="14"/>
      <c r="AB44" s="13" t="str">
        <f t="shared" si="17"/>
        <v/>
      </c>
      <c r="AC44" s="13">
        <f t="shared" si="18"/>
        <v>0</v>
      </c>
      <c r="AH44" s="9" t="str">
        <f t="shared" si="19"/>
        <v/>
      </c>
      <c r="AI44" s="9">
        <f t="shared" si="20"/>
        <v>0</v>
      </c>
      <c r="AJ44" s="44">
        <f t="shared" si="21"/>
        <v>0</v>
      </c>
    </row>
    <row r="45" spans="1:36" ht="15.75" hidden="1">
      <c r="D45" s="23"/>
      <c r="K45" s="9">
        <f t="shared" ref="K45:K48" si="22">J45*1</f>
        <v>0</v>
      </c>
      <c r="L45" s="39"/>
      <c r="M45" s="40"/>
      <c r="N45" s="40"/>
      <c r="O45" s="40"/>
      <c r="P45" s="40"/>
      <c r="Q45" s="37">
        <f t="shared" ref="Q45:Q48" si="23">P45*1</f>
        <v>0</v>
      </c>
      <c r="W45" s="9">
        <f t="shared" ref="W45:W48" si="24">V45*1</f>
        <v>0</v>
      </c>
      <c r="X45" s="14"/>
      <c r="Y45" s="14"/>
      <c r="Z45" s="14"/>
      <c r="AA45" s="14"/>
      <c r="AB45" s="14"/>
      <c r="AC45" s="13">
        <f t="shared" ref="AC45:AC48" si="25">AB45*1</f>
        <v>0</v>
      </c>
      <c r="AI45" s="9">
        <f t="shared" ref="AI45:AI48" si="26">AH45*1</f>
        <v>0</v>
      </c>
      <c r="AJ45" s="44">
        <f t="shared" si="21"/>
        <v>0</v>
      </c>
    </row>
    <row r="46" spans="1:36" ht="15.75" hidden="1">
      <c r="D46" s="23"/>
      <c r="K46" s="9">
        <f t="shared" si="22"/>
        <v>0</v>
      </c>
      <c r="L46" s="14"/>
      <c r="M46" s="14"/>
      <c r="N46" s="14"/>
      <c r="O46" s="14"/>
      <c r="P46" s="14"/>
      <c r="Q46" s="13">
        <f t="shared" si="23"/>
        <v>0</v>
      </c>
      <c r="W46" s="9">
        <f t="shared" si="24"/>
        <v>0</v>
      </c>
      <c r="X46" s="14"/>
      <c r="Y46" s="14"/>
      <c r="Z46" s="14"/>
      <c r="AA46" s="14"/>
      <c r="AB46" s="14"/>
      <c r="AC46" s="13">
        <f t="shared" si="25"/>
        <v>0</v>
      </c>
      <c r="AI46" s="9">
        <f t="shared" si="26"/>
        <v>0</v>
      </c>
      <c r="AJ46" s="44">
        <f t="shared" si="21"/>
        <v>0</v>
      </c>
    </row>
    <row r="47" spans="1:36" ht="15.75" hidden="1">
      <c r="D47" s="23"/>
      <c r="K47" s="9">
        <f t="shared" si="22"/>
        <v>0</v>
      </c>
      <c r="L47" s="14"/>
      <c r="M47" s="14"/>
      <c r="N47" s="14"/>
      <c r="O47" s="14"/>
      <c r="P47" s="14"/>
      <c r="Q47" s="13">
        <f t="shared" si="23"/>
        <v>0</v>
      </c>
      <c r="W47" s="9">
        <f t="shared" si="24"/>
        <v>0</v>
      </c>
      <c r="X47" s="14"/>
      <c r="Y47" s="14"/>
      <c r="Z47" s="14"/>
      <c r="AA47" s="14"/>
      <c r="AB47" s="14"/>
      <c r="AC47" s="13">
        <f t="shared" si="25"/>
        <v>0</v>
      </c>
      <c r="AI47" s="9">
        <f t="shared" si="26"/>
        <v>0</v>
      </c>
      <c r="AJ47" s="44">
        <f t="shared" si="21"/>
        <v>0</v>
      </c>
    </row>
    <row r="48" spans="1:36" ht="15.75" hidden="1">
      <c r="D48" s="23"/>
      <c r="K48" s="9">
        <f t="shared" si="22"/>
        <v>0</v>
      </c>
      <c r="L48" s="14"/>
      <c r="M48" s="14"/>
      <c r="N48" s="14"/>
      <c r="O48" s="14"/>
      <c r="P48" s="14"/>
      <c r="Q48" s="13">
        <f t="shared" si="23"/>
        <v>0</v>
      </c>
      <c r="W48" s="9">
        <f t="shared" si="24"/>
        <v>0</v>
      </c>
      <c r="X48" s="14"/>
      <c r="Y48" s="14"/>
      <c r="Z48" s="14"/>
      <c r="AA48" s="14"/>
      <c r="AB48" s="14"/>
      <c r="AC48" s="13">
        <f t="shared" si="25"/>
        <v>0</v>
      </c>
      <c r="AI48" s="9">
        <f t="shared" si="26"/>
        <v>0</v>
      </c>
      <c r="AJ48" s="44">
        <f t="shared" si="21"/>
        <v>0</v>
      </c>
    </row>
    <row r="49" spans="1:36">
      <c r="AJ49" s="24"/>
    </row>
    <row r="50" spans="1:36">
      <c r="A50" t="s">
        <v>89</v>
      </c>
      <c r="AJ50" s="24"/>
    </row>
    <row r="51" spans="1:36">
      <c r="A51" t="s">
        <v>90</v>
      </c>
    </row>
  </sheetData>
  <sheetProtection password="CDF4" sheet="1" objects="1" scenarios="1"/>
  <sortState ref="B5:AJ37">
    <sortCondition descending="1" ref="AJ5:AJ37"/>
  </sortState>
  <mergeCells count="10">
    <mergeCell ref="AD1:AI1"/>
    <mergeCell ref="AD2:AI2"/>
    <mergeCell ref="F1:K1"/>
    <mergeCell ref="F2:K2"/>
    <mergeCell ref="L1:Q1"/>
    <mergeCell ref="L2:Q2"/>
    <mergeCell ref="R1:W1"/>
    <mergeCell ref="R2:W2"/>
    <mergeCell ref="X1:AC1"/>
    <mergeCell ref="X2:AC2"/>
  </mergeCells>
  <pageMargins left="0.25" right="0.25" top="0.75" bottom="0.75" header="0.3" footer="0.3"/>
  <pageSetup paperSize="9"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CHU de Lille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GRIMOPONT Frederic</dc:creator>
  <cp:lastModifiedBy>LKHF</cp:lastModifiedBy>
  <cp:revision>2</cp:revision>
  <cp:lastPrinted>2025-04-21T16:38:43Z</cp:lastPrinted>
  <dcterms:created xsi:type="dcterms:W3CDTF">2021-06-07T15:54:15Z</dcterms:created>
  <dcterms:modified xsi:type="dcterms:W3CDTF">2025-04-21T16:50:56Z</dcterms:modified>
  <dc:language>fr-FR</dc:language>
</cp:coreProperties>
</file>